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2272" windowHeight="4200"/>
  </bookViews>
  <sheets>
    <sheet name="2016" sheetId="3" r:id="rId1"/>
  </sheets>
  <definedNames>
    <definedName name="_xlnm._FilterDatabase" localSheetId="0" hidden="1">'2016'!$A$1:$BY$83</definedName>
  </definedNames>
  <calcPr calcId="145621"/>
</workbook>
</file>

<file path=xl/calcChain.xml><?xml version="1.0" encoding="utf-8"?>
<calcChain xmlns="http://schemas.openxmlformats.org/spreadsheetml/2006/main">
  <c r="B9" i="3" l="1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</calcChain>
</file>

<file path=xl/sharedStrings.xml><?xml version="1.0" encoding="utf-8"?>
<sst xmlns="http://schemas.openxmlformats.org/spreadsheetml/2006/main" count="159" uniqueCount="150">
  <si>
    <t>Telšių r. sav.</t>
  </si>
  <si>
    <t>Nafta ir jos produktai (naftos angliavandeniliai (iš viso))</t>
  </si>
  <si>
    <t>Šiaulių r. sav.</t>
  </si>
  <si>
    <t>Nitritinis azotas (NO2-N)</t>
  </si>
  <si>
    <t>Bendrasis azotas</t>
  </si>
  <si>
    <t>Kelmės r. sav.</t>
  </si>
  <si>
    <t>BDS7</t>
  </si>
  <si>
    <t>ChDS</t>
  </si>
  <si>
    <t>Nitratinis azotas (NO3-N)</t>
  </si>
  <si>
    <t>Bendrasis fosforas</t>
  </si>
  <si>
    <t>Mažeikių r. sav.</t>
  </si>
  <si>
    <t>Fosfatai (PO4)</t>
  </si>
  <si>
    <t>Akmenės r. sav.</t>
  </si>
  <si>
    <t>Fosfatinis fosforas (PO4-P)</t>
  </si>
  <si>
    <t>Amonio azotas (NH4-N)</t>
  </si>
  <si>
    <t>Skendinčiosios medžiagos</t>
  </si>
  <si>
    <t>Chloridai</t>
  </si>
  <si>
    <t>Plungės r. sav.</t>
  </si>
  <si>
    <t>Nitratai (NO3)</t>
  </si>
  <si>
    <t>Nitritai (NO2)</t>
  </si>
  <si>
    <t>Ignalinos r. sav.</t>
  </si>
  <si>
    <t>Utenos r. sav.</t>
  </si>
  <si>
    <t>Švenčionių r. sav.</t>
  </si>
  <si>
    <t>Molėtų r. sav.</t>
  </si>
  <si>
    <t>Vilniaus r. sav.</t>
  </si>
  <si>
    <t>Varėnos r. sav.</t>
  </si>
  <si>
    <t>Fluoridai</t>
  </si>
  <si>
    <t>Fenoliai</t>
  </si>
  <si>
    <t>Benzo(g,h,i)perilenas</t>
  </si>
  <si>
    <t>Benzo(k)fluorantenas</t>
  </si>
  <si>
    <t>Trichlormetanas (chloroformas)</t>
  </si>
  <si>
    <t>Riebalai</t>
  </si>
  <si>
    <t>Trakų r. sav.</t>
  </si>
  <si>
    <t>Šalčininkų r. sav.</t>
  </si>
  <si>
    <t>Alytaus r. sav.</t>
  </si>
  <si>
    <t>Kauno m. sav.</t>
  </si>
  <si>
    <t>Sulfatai</t>
  </si>
  <si>
    <t>Vilniaus m. sav.</t>
  </si>
  <si>
    <t>Jonavos r. sav.</t>
  </si>
  <si>
    <t>Kaišiadorių r. sav.</t>
  </si>
  <si>
    <t>Elektrėnų sav.</t>
  </si>
  <si>
    <t>Širvintų r. sav.</t>
  </si>
  <si>
    <t>Kauno r. sav.</t>
  </si>
  <si>
    <t>Sintetinės veiklios paviršinės medžiagos (anijoninės)</t>
  </si>
  <si>
    <t>Chromas (bendrasis)</t>
  </si>
  <si>
    <t>Biržų r. sav.</t>
  </si>
  <si>
    <t>Rokiškio r. sav.</t>
  </si>
  <si>
    <t>Skuodo r. sav.</t>
  </si>
  <si>
    <t>Radviliškio r. sav.</t>
  </si>
  <si>
    <t>Kretingos r. sav.</t>
  </si>
  <si>
    <t>Visagino sav.</t>
  </si>
  <si>
    <t>Zarasų r. sav.</t>
  </si>
  <si>
    <t>Klaipėdos r. sav.</t>
  </si>
  <si>
    <t>Klaipėdos m. sav.</t>
  </si>
  <si>
    <t>Šiaulių m. sav.</t>
  </si>
  <si>
    <t>Pasvalio r. sav.</t>
  </si>
  <si>
    <t>Pakruojo r. sav.</t>
  </si>
  <si>
    <t>Kupiškio r. sav.</t>
  </si>
  <si>
    <t>Nikelis ir jo junginiai</t>
  </si>
  <si>
    <t>Gyvsidabris ir jo junginiai</t>
  </si>
  <si>
    <t>Joniškio r. sav.</t>
  </si>
  <si>
    <t>Panevėžio r. sav.</t>
  </si>
  <si>
    <t>Kėdainių r. sav.</t>
  </si>
  <si>
    <t>Anykščių r. sav.</t>
  </si>
  <si>
    <t>Šilalės r. sav.</t>
  </si>
  <si>
    <t>Tauragės r. sav.</t>
  </si>
  <si>
    <t>Jurbarko r. sav.</t>
  </si>
  <si>
    <t>Raseinių r. sav.</t>
  </si>
  <si>
    <t>Švinas ir jo junginiai</t>
  </si>
  <si>
    <t>Ukmergės r. sav.</t>
  </si>
  <si>
    <t>Šakių r. sav.</t>
  </si>
  <si>
    <t>Alytaus m. sav.</t>
  </si>
  <si>
    <t>Druskininkų sav.</t>
  </si>
  <si>
    <t>Pagėgių sav.</t>
  </si>
  <si>
    <t>Prienų r. sav.</t>
  </si>
  <si>
    <t>Birštono sav.</t>
  </si>
  <si>
    <t>Šilutės r. sav.</t>
  </si>
  <si>
    <t>Kadmis ir jo junginiai</t>
  </si>
  <si>
    <t>Di-(2-etilheksil)ftalatas (DEHP)</t>
  </si>
  <si>
    <t>Antracenas</t>
  </si>
  <si>
    <t>Benzo(a)pirenas</t>
  </si>
  <si>
    <t>Oktilfenoliai</t>
  </si>
  <si>
    <t>Para-para-DDT</t>
  </si>
  <si>
    <t>Chloras (aktyvusis)</t>
  </si>
  <si>
    <t>Sulfidai (mineraliniai)</t>
  </si>
  <si>
    <t>Marijampolės sav.</t>
  </si>
  <si>
    <t>Kazlų Rūdos sav.</t>
  </si>
  <si>
    <t>Vilkaviškio r. sav.</t>
  </si>
  <si>
    <t>Lazdijų r. sav.</t>
  </si>
  <si>
    <t>Palangos m. sav.</t>
  </si>
  <si>
    <t>Kalvarijos sav.</t>
  </si>
  <si>
    <t>Panevėžio m. sav.</t>
  </si>
  <si>
    <t>Geležis (bendra)</t>
  </si>
  <si>
    <t>Aliuminis</t>
  </si>
  <si>
    <t>Naftalenas</t>
  </si>
  <si>
    <t>Rietavo sav.</t>
  </si>
  <si>
    <t>Vanadis</t>
  </si>
  <si>
    <t>Indeno(1,2,3-cd)pirenas</t>
  </si>
  <si>
    <t>Alavas</t>
  </si>
  <si>
    <t>Chromas (šešiavalentis)</t>
  </si>
  <si>
    <t>Heksachlorcikloheksanas (HCH)</t>
  </si>
  <si>
    <t>Fluorantenas</t>
  </si>
  <si>
    <t>Benzo(b)fluorantenas</t>
  </si>
  <si>
    <t>Arsenas</t>
  </si>
  <si>
    <t>Sintetinės veiklios paviršinės medžiagos (nejoninės)</t>
  </si>
  <si>
    <t>Trichloretilenas (TRI)</t>
  </si>
  <si>
    <t>Nonilfenoliai (NP)</t>
  </si>
  <si>
    <t>Tributilalavo katijonai</t>
  </si>
  <si>
    <t>Dibutilftalatas (DBP)</t>
  </si>
  <si>
    <t>Pentachlorbenzenas (PeCB)</t>
  </si>
  <si>
    <t>Amonis (NH4)</t>
  </si>
  <si>
    <t>Pentachlorfenolis (PCP)</t>
  </si>
  <si>
    <t>Neringos sav.</t>
  </si>
  <si>
    <t>1,2-dichloretanas (Etilendichloridas) (EDC)</t>
  </si>
  <si>
    <t>Dieldrinas</t>
  </si>
  <si>
    <t>Heksachlorbenzenas (HCB)</t>
  </si>
  <si>
    <t>Benzenas</t>
  </si>
  <si>
    <t>Tetrachloretilenas (PER)</t>
  </si>
  <si>
    <t>Tributilalavo junginiai</t>
  </si>
  <si>
    <t>Visuminis organinis anglingumas (VOA)</t>
  </si>
  <si>
    <t>Metilenchloridas (Dichlormetanas (DCM))</t>
  </si>
  <si>
    <t>Tetrachlormetanas (CCl4, anglies tetrachloridas)</t>
  </si>
  <si>
    <t>Aldrinas</t>
  </si>
  <si>
    <t>Endrinas</t>
  </si>
  <si>
    <t>Heksachlorbutadienas (HCBD)</t>
  </si>
  <si>
    <t>Apskritis/ Savivaldybė</t>
  </si>
  <si>
    <t>ALYTAUS APSKRITIS</t>
  </si>
  <si>
    <t>KAUNO APSKRITIS</t>
  </si>
  <si>
    <t>KLAIPĖDOS APSKRITIS</t>
  </si>
  <si>
    <t>MARIJAMPOLĖS APSKRITIS</t>
  </si>
  <si>
    <t>PANEVĖŽIO APSKRITIS</t>
  </si>
  <si>
    <t>TAURAGĖS APSKRITIS</t>
  </si>
  <si>
    <t>TELŠIŲ APSKRITIS</t>
  </si>
  <si>
    <t>UTENOS APSKRITIS</t>
  </si>
  <si>
    <t>VILNIAUS APSKRITIS</t>
  </si>
  <si>
    <t>ŠIAULIŲ APSKRITIS</t>
  </si>
  <si>
    <t>Iš viso:</t>
  </si>
  <si>
    <t>VISO</t>
  </si>
  <si>
    <t>NH4 ir amonio druskos</t>
  </si>
  <si>
    <t>DDT (visas)</t>
  </si>
  <si>
    <t>Dimetilftalatas</t>
  </si>
  <si>
    <t>Endosulfanas (alfa-)</t>
  </si>
  <si>
    <t>Izodrinas</t>
  </si>
  <si>
    <t>1,2,4-trichlorbenzenas (1,2,4-TCB)</t>
  </si>
  <si>
    <t>4-(para)-nonilfenolis</t>
  </si>
  <si>
    <t>Heptachloras</t>
  </si>
  <si>
    <t>Trifluralinas</t>
  </si>
  <si>
    <t xml:space="preserve">                                                                                                                                  Teršalų išleidimas savivaldybėse į paviršinius vandens telkinius 2016 m. t/metus</t>
  </si>
  <si>
    <t>Cinkas ir jo junginiai (kaip Zn)</t>
  </si>
  <si>
    <t>Varis ir jo junginiai (kaip Cu)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</si>
</sst>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0" xfId="0" applyFont="1"/>
    <xf numFmtId="0" fontId="16" fillId="0" borderId="0" xfId="0" applyFont="1"/>
    <xf numFmtId="0" fontId="18" fillId="0" borderId="0" xfId="0" applyFont="1" applyFill="1" applyAlignment="1">
      <alignment horizontal="center" vertical="center" wrapText="1"/>
    </xf>
    <xf numFmtId="0" fontId="19" fillId="0" borderId="0" xfId="0" applyFont="1"/>
    <xf numFmtId="0" fontId="19" fillId="0" borderId="13" xfId="0" applyFont="1" applyFill="1" applyBorder="1" applyAlignment="1">
      <alignment horizontal="center" vertical="center" wrapText="1"/>
    </xf>
    <xf numFmtId="0" fontId="19" fillId="0" borderId="25" xfId="0" applyFont="1" applyBorder="1"/>
    <xf numFmtId="0" fontId="19" fillId="0" borderId="26" xfId="0" applyFont="1" applyBorder="1"/>
    <xf numFmtId="0" fontId="19" fillId="0" borderId="16" xfId="0" applyFont="1" applyBorder="1" applyAlignment="1">
      <alignment horizontal="right"/>
    </xf>
    <xf numFmtId="0" fontId="19" fillId="0" borderId="27" xfId="0" applyFont="1" applyBorder="1" applyAlignment="1">
      <alignment horizont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9" xfId="0" applyFont="1" applyBorder="1"/>
    <xf numFmtId="0" fontId="19" fillId="0" borderId="32" xfId="0" applyFont="1" applyBorder="1"/>
    <xf numFmtId="0" fontId="19" fillId="0" borderId="33" xfId="0" applyFont="1" applyFill="1" applyBorder="1" applyAlignment="1">
      <alignment horizontal="center" vertical="center" wrapText="1"/>
    </xf>
    <xf numFmtId="164" fontId="0" fillId="0" borderId="20" xfId="0" applyNumberFormat="1" applyBorder="1"/>
    <xf numFmtId="164" fontId="0" fillId="0" borderId="15" xfId="0" applyNumberFormat="1" applyBorder="1"/>
    <xf numFmtId="164" fontId="0" fillId="0" borderId="34" xfId="0" applyNumberFormat="1" applyBorder="1"/>
    <xf numFmtId="164" fontId="0" fillId="0" borderId="21" xfId="0" applyNumberFormat="1" applyBorder="1"/>
    <xf numFmtId="164" fontId="0" fillId="0" borderId="10" xfId="0" applyNumberFormat="1" applyBorder="1"/>
    <xf numFmtId="164" fontId="0" fillId="0" borderId="35" xfId="0" applyNumberFormat="1" applyBorder="1"/>
    <xf numFmtId="164" fontId="0" fillId="0" borderId="22" xfId="0" applyNumberFormat="1" applyBorder="1"/>
    <xf numFmtId="164" fontId="0" fillId="0" borderId="14" xfId="0" applyNumberFormat="1" applyBorder="1"/>
    <xf numFmtId="164" fontId="0" fillId="0" borderId="36" xfId="0" applyNumberFormat="1" applyBorder="1"/>
    <xf numFmtId="164" fontId="0" fillId="0" borderId="23" xfId="0" applyNumberFormat="1" applyFont="1" applyBorder="1"/>
    <xf numFmtId="164" fontId="0" fillId="0" borderId="12" xfId="0" applyNumberFormat="1" applyFont="1" applyBorder="1"/>
    <xf numFmtId="164" fontId="0" fillId="0" borderId="37" xfId="0" applyNumberFormat="1" applyFont="1" applyBorder="1"/>
    <xf numFmtId="164" fontId="16" fillId="0" borderId="24" xfId="0" applyNumberFormat="1" applyFont="1" applyBorder="1"/>
    <xf numFmtId="164" fontId="16" fillId="0" borderId="17" xfId="0" applyNumberFormat="1" applyFont="1" applyBorder="1"/>
    <xf numFmtId="164" fontId="16" fillId="0" borderId="38" xfId="0" applyNumberFormat="1" applyFont="1" applyBorder="1"/>
    <xf numFmtId="0" fontId="16" fillId="0" borderId="30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9" fillId="0" borderId="31" xfId="0" applyFont="1" applyBorder="1" applyAlignment="1">
      <alignment horizontal="left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83"/>
  <sheetViews>
    <sheetView tabSelected="1" workbookViewId="0">
      <pane ySplit="2" topLeftCell="A3" activePane="bottomLeft" state="frozen"/>
      <selection pane="bottomLeft" activeCell="AE82" sqref="AE82"/>
    </sheetView>
  </sheetViews>
  <sheetFormatPr defaultRowHeight="14.4" x14ac:dyDescent="0.3"/>
  <cols>
    <col min="1" max="1" width="14.44140625" style="4" customWidth="1"/>
    <col min="2" max="3" width="9.5546875" bestFit="1" customWidth="1"/>
    <col min="4" max="4" width="11" bestFit="1" customWidth="1"/>
    <col min="5" max="5" width="13.109375" customWidth="1"/>
    <col min="6" max="6" width="9.5546875" bestFit="1" customWidth="1"/>
    <col min="7" max="8" width="8.5546875" bestFit="1" customWidth="1"/>
    <col min="9" max="9" width="6.5546875" bestFit="1" customWidth="1"/>
    <col min="10" max="10" width="6.6640625" bestFit="1" customWidth="1"/>
    <col min="11" max="11" width="7.5546875" bestFit="1" customWidth="1"/>
    <col min="12" max="12" width="8.5546875" bestFit="1" customWidth="1"/>
    <col min="13" max="13" width="6.6640625" bestFit="1" customWidth="1"/>
    <col min="14" max="15" width="7.5546875" bestFit="1" customWidth="1"/>
    <col min="16" max="16" width="8.109375" bestFit="1" customWidth="1"/>
    <col min="17" max="17" width="10.5546875" bestFit="1" customWidth="1"/>
    <col min="18" max="18" width="6.6640625" customWidth="1"/>
    <col min="19" max="19" width="9.5546875" bestFit="1" customWidth="1"/>
    <col min="20" max="20" width="8.5546875" bestFit="1" customWidth="1"/>
    <col min="21" max="21" width="9.44140625" bestFit="1" customWidth="1"/>
    <col min="22" max="22" width="9" customWidth="1"/>
    <col min="23" max="23" width="10.5546875" bestFit="1" customWidth="1"/>
    <col min="24" max="24" width="6.6640625" bestFit="1" customWidth="1"/>
    <col min="25" max="25" width="8.5546875" bestFit="1" customWidth="1"/>
    <col min="26" max="26" width="9.21875" customWidth="1"/>
    <col min="27" max="27" width="8.77734375" bestFit="1" customWidth="1"/>
    <col min="28" max="28" width="10.5546875" customWidth="1"/>
    <col min="29" max="30" width="9.44140625" bestFit="1" customWidth="1"/>
    <col min="31" max="31" width="9.109375" customWidth="1"/>
    <col min="32" max="33" width="6.6640625" bestFit="1" customWidth="1"/>
    <col min="34" max="34" width="6.77734375" customWidth="1"/>
    <col min="35" max="36" width="7.33203125" customWidth="1"/>
    <col min="37" max="37" width="6.6640625" bestFit="1" customWidth="1"/>
    <col min="38" max="38" width="6.88671875" customWidth="1"/>
    <col min="39" max="39" width="6.6640625" bestFit="1" customWidth="1"/>
    <col min="40" max="40" width="12.77734375" customWidth="1"/>
    <col min="41" max="41" width="11.21875" bestFit="1" customWidth="1"/>
    <col min="42" max="42" width="13.109375" customWidth="1"/>
    <col min="43" max="43" width="12.44140625" customWidth="1"/>
    <col min="44" max="44" width="13.33203125" customWidth="1"/>
    <col min="45" max="45" width="11.6640625" bestFit="1" customWidth="1"/>
    <col min="46" max="46" width="6.88671875" customWidth="1"/>
    <col min="47" max="47" width="8.44140625" customWidth="1"/>
    <col min="48" max="48" width="7.44140625" bestFit="1" customWidth="1"/>
    <col min="49" max="49" width="12.109375" customWidth="1"/>
    <col min="50" max="50" width="8.5546875" customWidth="1"/>
    <col min="51" max="51" width="15.88671875" customWidth="1"/>
    <col min="52" max="52" width="15.77734375" bestFit="1" customWidth="1"/>
    <col min="53" max="53" width="6.33203125" customWidth="1"/>
    <col min="54" max="54" width="7.77734375" customWidth="1"/>
    <col min="55" max="55" width="10.77734375" customWidth="1"/>
    <col min="56" max="56" width="10" customWidth="1"/>
    <col min="57" max="57" width="6.44140625" customWidth="1"/>
    <col min="58" max="58" width="9.6640625" customWidth="1"/>
    <col min="59" max="59" width="15" bestFit="1" customWidth="1"/>
    <col min="60" max="60" width="16.109375" bestFit="1" customWidth="1"/>
    <col min="61" max="61" width="18.21875" customWidth="1"/>
    <col min="62" max="62" width="10.21875" bestFit="1" customWidth="1"/>
    <col min="63" max="63" width="9.21875" customWidth="1"/>
    <col min="64" max="64" width="7.109375" customWidth="1"/>
    <col min="65" max="65" width="8.21875" customWidth="1"/>
    <col min="66" max="66" width="9.6640625" customWidth="1"/>
    <col min="67" max="67" width="9.5546875" customWidth="1"/>
    <col min="68" max="68" width="7.6640625" customWidth="1"/>
    <col min="69" max="69" width="14.88671875" bestFit="1" customWidth="1"/>
    <col min="70" max="70" width="13.109375" bestFit="1" customWidth="1"/>
    <col min="71" max="71" width="13.44140625" bestFit="1" customWidth="1"/>
    <col min="72" max="72" width="13.88671875" customWidth="1"/>
    <col min="73" max="73" width="9.21875" customWidth="1"/>
    <col min="74" max="74" width="9.44140625" customWidth="1"/>
    <col min="75" max="75" width="11.33203125" customWidth="1"/>
    <col min="76" max="76" width="11.88671875" customWidth="1"/>
    <col min="77" max="77" width="9.109375" customWidth="1"/>
  </cols>
  <sheetData>
    <row r="1" spans="1:77" ht="15" thickBot="1" x14ac:dyDescent="0.35">
      <c r="A1" s="30" t="s">
        <v>147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</row>
    <row r="2" spans="1:77" s="3" customFormat="1" ht="72.75" customHeight="1" thickBot="1" x14ac:dyDescent="0.35">
      <c r="A2" s="10" t="s">
        <v>125</v>
      </c>
      <c r="B2" s="11" t="s">
        <v>6</v>
      </c>
      <c r="C2" s="5" t="s">
        <v>7</v>
      </c>
      <c r="D2" s="5" t="s">
        <v>15</v>
      </c>
      <c r="E2" s="5" t="s">
        <v>1</v>
      </c>
      <c r="F2" s="5" t="s">
        <v>4</v>
      </c>
      <c r="G2" s="5" t="s">
        <v>9</v>
      </c>
      <c r="H2" s="5" t="s">
        <v>14</v>
      </c>
      <c r="I2" s="5" t="s">
        <v>110</v>
      </c>
      <c r="J2" s="5" t="s">
        <v>138</v>
      </c>
      <c r="K2" s="5" t="s">
        <v>18</v>
      </c>
      <c r="L2" s="5" t="s">
        <v>8</v>
      </c>
      <c r="M2" s="5" t="s">
        <v>19</v>
      </c>
      <c r="N2" s="5" t="s">
        <v>3</v>
      </c>
      <c r="O2" s="5" t="s">
        <v>11</v>
      </c>
      <c r="P2" s="5" t="s">
        <v>13</v>
      </c>
      <c r="Q2" s="5" t="s">
        <v>16</v>
      </c>
      <c r="R2" s="5" t="s">
        <v>26</v>
      </c>
      <c r="S2" s="5" t="s">
        <v>36</v>
      </c>
      <c r="T2" s="5" t="s">
        <v>31</v>
      </c>
      <c r="U2" s="5" t="s">
        <v>43</v>
      </c>
      <c r="V2" s="5" t="s">
        <v>104</v>
      </c>
      <c r="W2" s="5" t="s">
        <v>84</v>
      </c>
      <c r="X2" s="5" t="s">
        <v>27</v>
      </c>
      <c r="Y2" s="5" t="s">
        <v>83</v>
      </c>
      <c r="Z2" s="5" t="s">
        <v>119</v>
      </c>
      <c r="AA2" s="5" t="s">
        <v>44</v>
      </c>
      <c r="AB2" s="5" t="s">
        <v>99</v>
      </c>
      <c r="AC2" s="5" t="s">
        <v>77</v>
      </c>
      <c r="AD2" s="5" t="s">
        <v>68</v>
      </c>
      <c r="AE2" s="5" t="s">
        <v>59</v>
      </c>
      <c r="AF2" s="5" t="s">
        <v>58</v>
      </c>
      <c r="AG2" s="5" t="s">
        <v>148</v>
      </c>
      <c r="AH2" s="5" t="s">
        <v>149</v>
      </c>
      <c r="AI2" s="5" t="s">
        <v>92</v>
      </c>
      <c r="AJ2" s="5" t="s">
        <v>93</v>
      </c>
      <c r="AK2" s="5" t="s">
        <v>98</v>
      </c>
      <c r="AL2" s="5" t="s">
        <v>103</v>
      </c>
      <c r="AM2" s="5" t="s">
        <v>96</v>
      </c>
      <c r="AN2" s="5" t="s">
        <v>78</v>
      </c>
      <c r="AO2" s="5" t="s">
        <v>108</v>
      </c>
      <c r="AP2" s="5" t="s">
        <v>120</v>
      </c>
      <c r="AQ2" s="5" t="s">
        <v>143</v>
      </c>
      <c r="AR2" s="5" t="s">
        <v>113</v>
      </c>
      <c r="AS2" s="5" t="s">
        <v>144</v>
      </c>
      <c r="AT2" s="5" t="s">
        <v>122</v>
      </c>
      <c r="AU2" s="5" t="s">
        <v>79</v>
      </c>
      <c r="AV2" s="5" t="s">
        <v>116</v>
      </c>
      <c r="AW2" s="5" t="s">
        <v>80</v>
      </c>
      <c r="AX2" s="5" t="s">
        <v>102</v>
      </c>
      <c r="AY2" s="5" t="s">
        <v>28</v>
      </c>
      <c r="AZ2" s="5" t="s">
        <v>29</v>
      </c>
      <c r="BA2" s="5" t="s">
        <v>139</v>
      </c>
      <c r="BB2" s="5" t="s">
        <v>114</v>
      </c>
      <c r="BC2" s="5" t="s">
        <v>140</v>
      </c>
      <c r="BD2" s="5" t="s">
        <v>141</v>
      </c>
      <c r="BE2" s="5" t="s">
        <v>123</v>
      </c>
      <c r="BF2" s="5" t="s">
        <v>101</v>
      </c>
      <c r="BG2" s="5" t="s">
        <v>115</v>
      </c>
      <c r="BH2" s="5" t="s">
        <v>124</v>
      </c>
      <c r="BI2" s="5" t="s">
        <v>100</v>
      </c>
      <c r="BJ2" s="5" t="s">
        <v>145</v>
      </c>
      <c r="BK2" s="5" t="s">
        <v>97</v>
      </c>
      <c r="BL2" s="5" t="s">
        <v>142</v>
      </c>
      <c r="BM2" s="5" t="s">
        <v>94</v>
      </c>
      <c r="BN2" s="5" t="s">
        <v>106</v>
      </c>
      <c r="BO2" s="5" t="s">
        <v>81</v>
      </c>
      <c r="BP2" s="5" t="s">
        <v>82</v>
      </c>
      <c r="BQ2" s="5" t="s">
        <v>109</v>
      </c>
      <c r="BR2" s="5" t="s">
        <v>111</v>
      </c>
      <c r="BS2" s="5" t="s">
        <v>117</v>
      </c>
      <c r="BT2" s="5" t="s">
        <v>121</v>
      </c>
      <c r="BU2" s="5" t="s">
        <v>118</v>
      </c>
      <c r="BV2" s="5" t="s">
        <v>107</v>
      </c>
      <c r="BW2" s="5" t="s">
        <v>105</v>
      </c>
      <c r="BX2" s="5" t="s">
        <v>30</v>
      </c>
      <c r="BY2" s="14" t="s">
        <v>146</v>
      </c>
    </row>
    <row r="3" spans="1:77" ht="15" thickBot="1" x14ac:dyDescent="0.35">
      <c r="A3" s="31" t="s">
        <v>126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3"/>
    </row>
    <row r="4" spans="1:77" x14ac:dyDescent="0.3">
      <c r="A4" s="12" t="s">
        <v>71</v>
      </c>
      <c r="B4" s="15">
        <v>47.193200000000004</v>
      </c>
      <c r="C4" s="16">
        <v>166.69210000000001</v>
      </c>
      <c r="D4" s="16">
        <v>139.25740000000002</v>
      </c>
      <c r="E4" s="16">
        <v>0.9346000000000001</v>
      </c>
      <c r="F4" s="16">
        <v>40.437199999999997</v>
      </c>
      <c r="G4" s="16">
        <v>4.1109999999999998</v>
      </c>
      <c r="H4" s="16">
        <v>1.7626999999999999</v>
      </c>
      <c r="I4" s="16"/>
      <c r="J4" s="16"/>
      <c r="K4" s="16"/>
      <c r="L4" s="16">
        <v>31.1434</v>
      </c>
      <c r="M4" s="16"/>
      <c r="N4" s="16">
        <v>0.56200000000000006</v>
      </c>
      <c r="O4" s="16"/>
      <c r="P4" s="16">
        <v>3.1040999999999999</v>
      </c>
      <c r="Q4" s="16">
        <v>294.30099999999999</v>
      </c>
      <c r="R4" s="16"/>
      <c r="S4" s="16"/>
      <c r="T4" s="16">
        <v>4.8616999999999999</v>
      </c>
      <c r="U4" s="16">
        <v>0.21879999999999999</v>
      </c>
      <c r="V4" s="16"/>
      <c r="W4" s="16"/>
      <c r="X4" s="16"/>
      <c r="Y4" s="16">
        <v>0</v>
      </c>
      <c r="Z4" s="16"/>
      <c r="AA4" s="16">
        <v>1.54E-2</v>
      </c>
      <c r="AB4" s="16">
        <v>0</v>
      </c>
      <c r="AC4" s="16">
        <v>0</v>
      </c>
      <c r="AD4" s="16">
        <v>0</v>
      </c>
      <c r="AE4" s="16">
        <v>0</v>
      </c>
      <c r="AF4" s="16">
        <v>9.7000000000000003E-3</v>
      </c>
      <c r="AG4" s="16">
        <v>0.43259999999999998</v>
      </c>
      <c r="AH4" s="16">
        <v>2.63E-2</v>
      </c>
      <c r="AI4" s="16"/>
      <c r="AJ4" s="16">
        <v>0</v>
      </c>
      <c r="AK4" s="16">
        <v>0</v>
      </c>
      <c r="AL4" s="16">
        <v>0</v>
      </c>
      <c r="AM4" s="16">
        <v>0</v>
      </c>
      <c r="AN4" s="16">
        <v>0</v>
      </c>
      <c r="AO4" s="16">
        <v>0</v>
      </c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7"/>
    </row>
    <row r="5" spans="1:77" x14ac:dyDescent="0.3">
      <c r="A5" s="6" t="s">
        <v>34</v>
      </c>
      <c r="B5" s="18">
        <v>4.5211999999999994</v>
      </c>
      <c r="C5" s="19">
        <v>0.3105</v>
      </c>
      <c r="D5" s="19">
        <v>15.9049</v>
      </c>
      <c r="E5" s="19">
        <v>2.6800000000000004E-2</v>
      </c>
      <c r="F5" s="19">
        <v>4.1532999999999989</v>
      </c>
      <c r="G5" s="19">
        <v>0.55130000000000012</v>
      </c>
      <c r="H5" s="19">
        <v>1.0105</v>
      </c>
      <c r="I5" s="19"/>
      <c r="J5" s="19"/>
      <c r="K5" s="19"/>
      <c r="L5" s="19">
        <v>0.79100000000000015</v>
      </c>
      <c r="M5" s="19"/>
      <c r="N5" s="19">
        <v>3.4600000000000006E-2</v>
      </c>
      <c r="O5" s="19"/>
      <c r="P5" s="19">
        <v>0.37620000000000003</v>
      </c>
      <c r="Q5" s="19">
        <v>16.212600000000002</v>
      </c>
      <c r="R5" s="19"/>
      <c r="S5" s="19"/>
      <c r="T5" s="19">
        <v>1.55E-2</v>
      </c>
      <c r="U5" s="19">
        <v>1.1000000000000001E-2</v>
      </c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>
        <v>0.33189999999999997</v>
      </c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20"/>
    </row>
    <row r="6" spans="1:77" x14ac:dyDescent="0.3">
      <c r="A6" s="6" t="s">
        <v>72</v>
      </c>
      <c r="B6" s="18">
        <v>10.839399999999999</v>
      </c>
      <c r="C6" s="19">
        <v>42.592700000000001</v>
      </c>
      <c r="D6" s="19">
        <v>9.6893000000000011</v>
      </c>
      <c r="E6" s="19">
        <v>0</v>
      </c>
      <c r="F6" s="19">
        <v>12.8391</v>
      </c>
      <c r="G6" s="19">
        <v>0.87209999999999988</v>
      </c>
      <c r="H6" s="19">
        <v>2.6252</v>
      </c>
      <c r="I6" s="19"/>
      <c r="J6" s="19"/>
      <c r="K6" s="19"/>
      <c r="L6" s="19">
        <v>7.7586000000000004</v>
      </c>
      <c r="M6" s="19"/>
      <c r="N6" s="19">
        <v>0.1157</v>
      </c>
      <c r="O6" s="19"/>
      <c r="P6" s="19">
        <v>0.50059999999999993</v>
      </c>
      <c r="Q6" s="19">
        <v>676.64829999999995</v>
      </c>
      <c r="R6" s="19"/>
      <c r="S6" s="19"/>
      <c r="T6" s="19">
        <v>7.6704999999999997</v>
      </c>
      <c r="U6" s="19">
        <v>2.5999999999999999E-3</v>
      </c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20"/>
    </row>
    <row r="7" spans="1:77" x14ac:dyDescent="0.3">
      <c r="A7" s="6" t="s">
        <v>88</v>
      </c>
      <c r="B7" s="18">
        <v>1.5787</v>
      </c>
      <c r="C7" s="19">
        <v>7.2447999999999997</v>
      </c>
      <c r="D7" s="19">
        <v>1.0577000000000001</v>
      </c>
      <c r="E7" s="19">
        <v>2.4999999999999996E-3</v>
      </c>
      <c r="F7" s="19">
        <v>3.6509</v>
      </c>
      <c r="G7" s="19">
        <v>0.43240000000000001</v>
      </c>
      <c r="H7" s="19">
        <v>0.87230000000000008</v>
      </c>
      <c r="I7" s="19"/>
      <c r="J7" s="19"/>
      <c r="K7" s="19"/>
      <c r="L7" s="19">
        <v>1.9325000000000001</v>
      </c>
      <c r="M7" s="19"/>
      <c r="N7" s="19">
        <v>2.6300000000000004E-2</v>
      </c>
      <c r="O7" s="19"/>
      <c r="P7" s="19">
        <v>0.32470000000000004</v>
      </c>
      <c r="Q7" s="19">
        <v>34.237500000000004</v>
      </c>
      <c r="R7" s="19"/>
      <c r="S7" s="19"/>
      <c r="T7" s="19">
        <v>6.7199999999999996E-2</v>
      </c>
      <c r="U7" s="19">
        <v>1.7299999999999996E-2</v>
      </c>
      <c r="V7" s="19"/>
      <c r="W7" s="19"/>
      <c r="X7" s="19">
        <v>0</v>
      </c>
      <c r="Y7" s="19"/>
      <c r="Z7" s="19"/>
      <c r="AA7" s="19">
        <v>0</v>
      </c>
      <c r="AB7" s="19"/>
      <c r="AC7" s="19">
        <v>0</v>
      </c>
      <c r="AD7" s="19">
        <v>0</v>
      </c>
      <c r="AE7" s="19">
        <v>0</v>
      </c>
      <c r="AF7" s="19">
        <v>2.9999999999999997E-4</v>
      </c>
      <c r="AG7" s="19">
        <v>1.3899999999999999E-2</v>
      </c>
      <c r="AH7" s="19">
        <v>2.3E-3</v>
      </c>
      <c r="AI7" s="19"/>
      <c r="AJ7" s="19">
        <v>1.6999999999999999E-3</v>
      </c>
      <c r="AK7" s="19">
        <v>0</v>
      </c>
      <c r="AL7" s="19">
        <v>2.0000000000000001E-4</v>
      </c>
      <c r="AM7" s="19">
        <v>1E-4</v>
      </c>
      <c r="AN7" s="19">
        <v>1E-4</v>
      </c>
      <c r="AO7" s="19">
        <v>2.0000000000000001E-4</v>
      </c>
      <c r="AP7" s="19">
        <v>0</v>
      </c>
      <c r="AQ7" s="19">
        <v>0</v>
      </c>
      <c r="AR7" s="19">
        <v>0</v>
      </c>
      <c r="AS7" s="19">
        <v>0</v>
      </c>
      <c r="AT7" s="19">
        <v>0</v>
      </c>
      <c r="AU7" s="19">
        <v>0</v>
      </c>
      <c r="AV7" s="19">
        <v>0</v>
      </c>
      <c r="AW7" s="19">
        <v>0</v>
      </c>
      <c r="AX7" s="19">
        <v>0</v>
      </c>
      <c r="AY7" s="19">
        <v>0</v>
      </c>
      <c r="AZ7" s="19">
        <v>0</v>
      </c>
      <c r="BA7" s="19">
        <v>0</v>
      </c>
      <c r="BB7" s="19">
        <v>0</v>
      </c>
      <c r="BC7" s="19"/>
      <c r="BD7" s="19"/>
      <c r="BE7" s="19">
        <v>0</v>
      </c>
      <c r="BF7" s="19">
        <v>0</v>
      </c>
      <c r="BG7" s="19">
        <v>0</v>
      </c>
      <c r="BH7" s="19">
        <v>0</v>
      </c>
      <c r="BI7" s="19"/>
      <c r="BJ7" s="19"/>
      <c r="BK7" s="19">
        <v>0</v>
      </c>
      <c r="BL7" s="19">
        <v>0</v>
      </c>
      <c r="BM7" s="19">
        <v>0</v>
      </c>
      <c r="BN7" s="19">
        <v>0</v>
      </c>
      <c r="BO7" s="19"/>
      <c r="BP7" s="19">
        <v>0</v>
      </c>
      <c r="BQ7" s="19">
        <v>0</v>
      </c>
      <c r="BR7" s="19">
        <v>0</v>
      </c>
      <c r="BS7" s="19">
        <v>0</v>
      </c>
      <c r="BT7" s="19">
        <v>0</v>
      </c>
      <c r="BU7" s="19"/>
      <c r="BV7" s="19">
        <v>0</v>
      </c>
      <c r="BW7" s="19">
        <v>0</v>
      </c>
      <c r="BX7" s="19">
        <v>0</v>
      </c>
      <c r="BY7" s="20"/>
    </row>
    <row r="8" spans="1:77" ht="15" thickBot="1" x14ac:dyDescent="0.35">
      <c r="A8" s="7" t="s">
        <v>25</v>
      </c>
      <c r="B8" s="21">
        <v>4.8575999999999997</v>
      </c>
      <c r="C8" s="22">
        <v>20.183099999999996</v>
      </c>
      <c r="D8" s="22">
        <v>12.417099999999998</v>
      </c>
      <c r="E8" s="22">
        <v>6.0400000000000009E-2</v>
      </c>
      <c r="F8" s="22">
        <v>5.7029000000000005</v>
      </c>
      <c r="G8" s="22">
        <v>0.8609</v>
      </c>
      <c r="H8" s="22">
        <v>2.6237000000000004</v>
      </c>
      <c r="I8" s="22"/>
      <c r="J8" s="22"/>
      <c r="K8" s="22"/>
      <c r="L8" s="22">
        <v>1.4651000000000001</v>
      </c>
      <c r="M8" s="22"/>
      <c r="N8" s="22">
        <v>0.29090000000000005</v>
      </c>
      <c r="O8" s="22"/>
      <c r="P8" s="22">
        <v>0.60640000000000005</v>
      </c>
      <c r="Q8" s="22">
        <v>54.75889999999999</v>
      </c>
      <c r="R8" s="22"/>
      <c r="S8" s="22">
        <v>11.857799999999999</v>
      </c>
      <c r="T8" s="22">
        <v>0.61880000000000002</v>
      </c>
      <c r="U8" s="22">
        <v>6.069999999999999E-2</v>
      </c>
      <c r="V8" s="22"/>
      <c r="W8" s="22"/>
      <c r="X8" s="22"/>
      <c r="Y8" s="22"/>
      <c r="Z8" s="22"/>
      <c r="AA8" s="22">
        <v>5.0000000000000001E-4</v>
      </c>
      <c r="AB8" s="22"/>
      <c r="AC8" s="22">
        <v>0</v>
      </c>
      <c r="AD8" s="22">
        <v>0</v>
      </c>
      <c r="AE8" s="22">
        <v>0</v>
      </c>
      <c r="AF8" s="22">
        <v>3.5000000000000001E-3</v>
      </c>
      <c r="AG8" s="22">
        <v>5.1200000000000002E-2</v>
      </c>
      <c r="AH8" s="22">
        <v>1.6999999999999999E-3</v>
      </c>
      <c r="AI8" s="22"/>
      <c r="AJ8" s="22">
        <v>0</v>
      </c>
      <c r="AK8" s="22">
        <v>0</v>
      </c>
      <c r="AL8" s="22">
        <v>0</v>
      </c>
      <c r="AM8" s="22">
        <v>5.9999999999999995E-4</v>
      </c>
      <c r="AN8" s="22">
        <v>1E-3</v>
      </c>
      <c r="AO8" s="22">
        <v>5.9999999999999995E-4</v>
      </c>
      <c r="AP8" s="22">
        <v>2.0000000000000001E-4</v>
      </c>
      <c r="AQ8" s="22">
        <v>0</v>
      </c>
      <c r="AR8" s="22">
        <v>0</v>
      </c>
      <c r="AS8" s="22"/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/>
      <c r="BB8" s="22">
        <v>0</v>
      </c>
      <c r="BC8" s="22"/>
      <c r="BD8" s="22">
        <v>0</v>
      </c>
      <c r="BE8" s="22">
        <v>0</v>
      </c>
      <c r="BF8" s="22">
        <v>0</v>
      </c>
      <c r="BG8" s="22"/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/>
      <c r="BO8" s="22"/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/>
      <c r="BV8" s="22">
        <v>0</v>
      </c>
      <c r="BW8" s="22">
        <v>0</v>
      </c>
      <c r="BX8" s="22">
        <v>0</v>
      </c>
      <c r="BY8" s="23">
        <v>0</v>
      </c>
    </row>
    <row r="9" spans="1:77" s="1" customFormat="1" ht="15" thickBot="1" x14ac:dyDescent="0.35">
      <c r="A9" s="8" t="s">
        <v>136</v>
      </c>
      <c r="B9" s="24">
        <f>SUM(B4:B8)</f>
        <v>68.990100000000012</v>
      </c>
      <c r="C9" s="25">
        <f t="shared" ref="C9:BN9" si="0">SUM(C4:C8)</f>
        <v>237.0232</v>
      </c>
      <c r="D9" s="25">
        <f t="shared" si="0"/>
        <v>178.32640000000004</v>
      </c>
      <c r="E9" s="25">
        <f t="shared" si="0"/>
        <v>1.0243000000000002</v>
      </c>
      <c r="F9" s="25">
        <f t="shared" si="0"/>
        <v>66.7834</v>
      </c>
      <c r="G9" s="25">
        <f t="shared" si="0"/>
        <v>6.8277000000000001</v>
      </c>
      <c r="H9" s="25">
        <f t="shared" si="0"/>
        <v>8.894400000000001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43.090599999999995</v>
      </c>
      <c r="M9" s="25">
        <f t="shared" si="0"/>
        <v>0</v>
      </c>
      <c r="N9" s="25">
        <f t="shared" si="0"/>
        <v>1.0295000000000001</v>
      </c>
      <c r="O9" s="25">
        <f t="shared" si="0"/>
        <v>0</v>
      </c>
      <c r="P9" s="25">
        <f t="shared" si="0"/>
        <v>4.9119999999999999</v>
      </c>
      <c r="Q9" s="25">
        <f t="shared" si="0"/>
        <v>1076.1582999999998</v>
      </c>
      <c r="R9" s="25">
        <f t="shared" si="0"/>
        <v>0</v>
      </c>
      <c r="S9" s="25">
        <f t="shared" si="0"/>
        <v>11.857799999999999</v>
      </c>
      <c r="T9" s="25">
        <f t="shared" si="0"/>
        <v>13.233699999999999</v>
      </c>
      <c r="U9" s="25">
        <f t="shared" si="0"/>
        <v>0.31039999999999995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1.5900000000000001E-2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1.35E-2</v>
      </c>
      <c r="AG9" s="25">
        <f t="shared" si="0"/>
        <v>0.49770000000000003</v>
      </c>
      <c r="AH9" s="25">
        <f t="shared" si="0"/>
        <v>3.0300000000000001E-2</v>
      </c>
      <c r="AI9" s="25">
        <f t="shared" si="0"/>
        <v>0.33189999999999997</v>
      </c>
      <c r="AJ9" s="25">
        <f t="shared" si="0"/>
        <v>1.6999999999999999E-3</v>
      </c>
      <c r="AK9" s="25">
        <f t="shared" si="0"/>
        <v>0</v>
      </c>
      <c r="AL9" s="25">
        <f t="shared" si="0"/>
        <v>2.0000000000000001E-4</v>
      </c>
      <c r="AM9" s="25">
        <f t="shared" si="0"/>
        <v>6.9999999999999999E-4</v>
      </c>
      <c r="AN9" s="25">
        <f t="shared" si="0"/>
        <v>1.1000000000000001E-3</v>
      </c>
      <c r="AO9" s="25">
        <f t="shared" si="0"/>
        <v>7.9999999999999993E-4</v>
      </c>
      <c r="AP9" s="25">
        <f t="shared" si="0"/>
        <v>2.0000000000000001E-4</v>
      </c>
      <c r="AQ9" s="25">
        <f t="shared" si="0"/>
        <v>0</v>
      </c>
      <c r="AR9" s="25">
        <f t="shared" si="0"/>
        <v>0</v>
      </c>
      <c r="AS9" s="25">
        <f t="shared" si="0"/>
        <v>0</v>
      </c>
      <c r="AT9" s="25">
        <f t="shared" si="0"/>
        <v>0</v>
      </c>
      <c r="AU9" s="25">
        <f t="shared" si="0"/>
        <v>0</v>
      </c>
      <c r="AV9" s="25">
        <f t="shared" si="0"/>
        <v>0</v>
      </c>
      <c r="AW9" s="25">
        <f t="shared" si="0"/>
        <v>0</v>
      </c>
      <c r="AX9" s="25">
        <f t="shared" si="0"/>
        <v>0</v>
      </c>
      <c r="AY9" s="25">
        <f t="shared" si="0"/>
        <v>0</v>
      </c>
      <c r="AZ9" s="25">
        <f t="shared" si="0"/>
        <v>0</v>
      </c>
      <c r="BA9" s="25">
        <f t="shared" si="0"/>
        <v>0</v>
      </c>
      <c r="BB9" s="25">
        <f t="shared" si="0"/>
        <v>0</v>
      </c>
      <c r="BC9" s="25">
        <f t="shared" si="0"/>
        <v>0</v>
      </c>
      <c r="BD9" s="25">
        <f t="shared" si="0"/>
        <v>0</v>
      </c>
      <c r="BE9" s="25">
        <f t="shared" si="0"/>
        <v>0</v>
      </c>
      <c r="BF9" s="25">
        <f t="shared" si="0"/>
        <v>0</v>
      </c>
      <c r="BG9" s="25">
        <f t="shared" si="0"/>
        <v>0</v>
      </c>
      <c r="BH9" s="25">
        <f t="shared" si="0"/>
        <v>0</v>
      </c>
      <c r="BI9" s="25">
        <f t="shared" si="0"/>
        <v>0</v>
      </c>
      <c r="BJ9" s="25">
        <f t="shared" si="0"/>
        <v>0</v>
      </c>
      <c r="BK9" s="25">
        <f t="shared" si="0"/>
        <v>0</v>
      </c>
      <c r="BL9" s="25">
        <f t="shared" si="0"/>
        <v>0</v>
      </c>
      <c r="BM9" s="25">
        <f t="shared" si="0"/>
        <v>0</v>
      </c>
      <c r="BN9" s="25">
        <f t="shared" si="0"/>
        <v>0</v>
      </c>
      <c r="BO9" s="25">
        <f t="shared" ref="BO9:BY9" si="1">SUM(BO4:BO8)</f>
        <v>0</v>
      </c>
      <c r="BP9" s="25">
        <f t="shared" si="1"/>
        <v>0</v>
      </c>
      <c r="BQ9" s="25">
        <f t="shared" si="1"/>
        <v>0</v>
      </c>
      <c r="BR9" s="25">
        <f t="shared" si="1"/>
        <v>0</v>
      </c>
      <c r="BS9" s="25">
        <f t="shared" si="1"/>
        <v>0</v>
      </c>
      <c r="BT9" s="25">
        <f t="shared" si="1"/>
        <v>0</v>
      </c>
      <c r="BU9" s="25">
        <f t="shared" si="1"/>
        <v>0</v>
      </c>
      <c r="BV9" s="25">
        <f t="shared" si="1"/>
        <v>0</v>
      </c>
      <c r="BW9" s="25">
        <f t="shared" si="1"/>
        <v>0</v>
      </c>
      <c r="BX9" s="25">
        <f t="shared" si="1"/>
        <v>0</v>
      </c>
      <c r="BY9" s="26">
        <f t="shared" si="1"/>
        <v>0</v>
      </c>
    </row>
    <row r="10" spans="1:77" ht="15" thickBot="1" x14ac:dyDescent="0.35">
      <c r="A10" s="31" t="s">
        <v>127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3"/>
    </row>
    <row r="11" spans="1:77" x14ac:dyDescent="0.3">
      <c r="A11" s="12" t="s">
        <v>75</v>
      </c>
      <c r="B11" s="15">
        <v>6.4972000000000003</v>
      </c>
      <c r="C11" s="16">
        <v>25.081099999999999</v>
      </c>
      <c r="D11" s="16">
        <v>16.265400000000003</v>
      </c>
      <c r="E11" s="16">
        <v>4.2800000000000005E-2</v>
      </c>
      <c r="F11" s="16">
        <v>9.7822999999999993</v>
      </c>
      <c r="G11" s="16">
        <v>0.91120000000000001</v>
      </c>
      <c r="H11" s="16">
        <v>0.28420000000000001</v>
      </c>
      <c r="I11" s="16"/>
      <c r="J11" s="16"/>
      <c r="K11" s="16"/>
      <c r="L11" s="16">
        <v>7.2907000000000002</v>
      </c>
      <c r="M11" s="16"/>
      <c r="N11" s="16">
        <v>0.11849999999999999</v>
      </c>
      <c r="O11" s="16"/>
      <c r="P11" s="16">
        <v>0.47099999999999997</v>
      </c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>
        <v>5.6399999999999999E-2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7"/>
    </row>
    <row r="12" spans="1:77" x14ac:dyDescent="0.3">
      <c r="A12" s="6" t="s">
        <v>38</v>
      </c>
      <c r="B12" s="18">
        <v>30.784400000000002</v>
      </c>
      <c r="C12" s="19">
        <v>213.25459999999995</v>
      </c>
      <c r="D12" s="19">
        <v>24.472699999999996</v>
      </c>
      <c r="E12" s="19">
        <v>1.9335</v>
      </c>
      <c r="F12" s="19">
        <v>151.5155</v>
      </c>
      <c r="G12" s="19">
        <v>5.3019000000000016</v>
      </c>
      <c r="H12" s="19">
        <v>23.340399999999999</v>
      </c>
      <c r="I12" s="19"/>
      <c r="J12" s="19"/>
      <c r="K12" s="19"/>
      <c r="L12" s="19">
        <v>111.81850000000001</v>
      </c>
      <c r="M12" s="19"/>
      <c r="N12" s="19">
        <v>2.1753</v>
      </c>
      <c r="O12" s="19"/>
      <c r="P12" s="19">
        <v>2.1487000000000003</v>
      </c>
      <c r="Q12" s="19">
        <v>691.50760000000002</v>
      </c>
      <c r="R12" s="19"/>
      <c r="S12" s="19">
        <v>1695.8698999999999</v>
      </c>
      <c r="T12" s="19">
        <v>5.1287000000000003</v>
      </c>
      <c r="U12" s="19">
        <v>0.10869999999999999</v>
      </c>
      <c r="V12" s="19"/>
      <c r="W12" s="19"/>
      <c r="X12" s="19"/>
      <c r="Y12" s="19"/>
      <c r="Z12" s="19"/>
      <c r="AA12" s="19">
        <v>0</v>
      </c>
      <c r="AB12" s="19"/>
      <c r="AC12" s="19">
        <v>0</v>
      </c>
      <c r="AD12" s="19">
        <v>0</v>
      </c>
      <c r="AE12" s="19">
        <v>0</v>
      </c>
      <c r="AF12" s="19">
        <v>0</v>
      </c>
      <c r="AG12" s="19">
        <v>4.9399999999999999E-2</v>
      </c>
      <c r="AH12" s="19">
        <v>0</v>
      </c>
      <c r="AI12" s="19"/>
      <c r="AJ12" s="19">
        <v>0</v>
      </c>
      <c r="AK12" s="19"/>
      <c r="AL12" s="19">
        <v>0</v>
      </c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20"/>
    </row>
    <row r="13" spans="1:77" x14ac:dyDescent="0.3">
      <c r="A13" s="6" t="s">
        <v>39</v>
      </c>
      <c r="B13" s="18">
        <v>13.9979</v>
      </c>
      <c r="C13" s="19">
        <v>72.837999999999994</v>
      </c>
      <c r="D13" s="19">
        <v>19.6098</v>
      </c>
      <c r="E13" s="19">
        <v>5.3299999999999993E-2</v>
      </c>
      <c r="F13" s="19">
        <v>50.875300000000003</v>
      </c>
      <c r="G13" s="19">
        <v>5.0199000000000007</v>
      </c>
      <c r="H13" s="19">
        <v>4.4246999999999996</v>
      </c>
      <c r="I13" s="19"/>
      <c r="J13" s="19"/>
      <c r="K13" s="19"/>
      <c r="L13" s="19">
        <v>29.024700000000003</v>
      </c>
      <c r="M13" s="19"/>
      <c r="N13" s="19">
        <v>0.17249999999999999</v>
      </c>
      <c r="O13" s="19">
        <v>3.1055999999999999</v>
      </c>
      <c r="P13" s="19"/>
      <c r="Q13" s="19">
        <v>22.7438</v>
      </c>
      <c r="R13" s="19"/>
      <c r="S13" s="19">
        <v>1.5798000000000001</v>
      </c>
      <c r="T13" s="19">
        <v>5.8621000000000008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20"/>
    </row>
    <row r="14" spans="1:77" x14ac:dyDescent="0.3">
      <c r="A14" s="6" t="s">
        <v>35</v>
      </c>
      <c r="B14" s="18">
        <v>227.75620000000001</v>
      </c>
      <c r="C14" s="19">
        <v>730.58670000000006</v>
      </c>
      <c r="D14" s="19">
        <v>288.75030000000015</v>
      </c>
      <c r="E14" s="19">
        <v>2.3503999999999987</v>
      </c>
      <c r="F14" s="19">
        <v>254.36969999999997</v>
      </c>
      <c r="G14" s="19">
        <v>11.640299999999996</v>
      </c>
      <c r="H14" s="19">
        <v>31.623999999999999</v>
      </c>
      <c r="I14" s="19"/>
      <c r="J14" s="19"/>
      <c r="K14" s="19">
        <v>1.9E-2</v>
      </c>
      <c r="L14" s="19">
        <v>115.80800000000001</v>
      </c>
      <c r="M14" s="19">
        <v>6.0000000000000001E-3</v>
      </c>
      <c r="N14" s="19">
        <v>3.746</v>
      </c>
      <c r="O14" s="19">
        <v>2.5000000000000001E-2</v>
      </c>
      <c r="P14" s="19">
        <v>1.42</v>
      </c>
      <c r="Q14" s="19">
        <v>2702.2087999999999</v>
      </c>
      <c r="R14" s="19"/>
      <c r="S14" s="19">
        <v>1612.742299999999</v>
      </c>
      <c r="T14" s="19">
        <v>42.591000000000001</v>
      </c>
      <c r="U14" s="19">
        <v>1.4</v>
      </c>
      <c r="V14" s="19"/>
      <c r="W14" s="19"/>
      <c r="X14" s="19"/>
      <c r="Y14" s="19"/>
      <c r="Z14" s="19"/>
      <c r="AA14" s="19">
        <v>0</v>
      </c>
      <c r="AB14" s="19"/>
      <c r="AC14" s="19">
        <v>0</v>
      </c>
      <c r="AD14" s="19"/>
      <c r="AE14" s="19">
        <v>1.1999999999999999E-3</v>
      </c>
      <c r="AF14" s="19">
        <v>0</v>
      </c>
      <c r="AG14" s="19">
        <v>1.1919999999999999</v>
      </c>
      <c r="AH14" s="19">
        <v>0</v>
      </c>
      <c r="AI14" s="19"/>
      <c r="AJ14" s="19">
        <v>1.1439999999999999</v>
      </c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20"/>
    </row>
    <row r="15" spans="1:77" x14ac:dyDescent="0.3">
      <c r="A15" s="6" t="s">
        <v>42</v>
      </c>
      <c r="B15" s="18">
        <v>12.812599999999998</v>
      </c>
      <c r="C15" s="19">
        <v>18.374699999999997</v>
      </c>
      <c r="D15" s="19">
        <v>14.956100000000001</v>
      </c>
      <c r="E15" s="19">
        <v>0.19769999999999999</v>
      </c>
      <c r="F15" s="19">
        <v>9.7370000000000019</v>
      </c>
      <c r="G15" s="19">
        <v>1.6393</v>
      </c>
      <c r="H15" s="19">
        <v>5.7650999999999994</v>
      </c>
      <c r="I15" s="19"/>
      <c r="J15" s="19">
        <v>1.9699999999999999E-2</v>
      </c>
      <c r="K15" s="19">
        <v>1.7455999999999996</v>
      </c>
      <c r="L15" s="19"/>
      <c r="M15" s="19">
        <v>9.1600000000000001E-2</v>
      </c>
      <c r="N15" s="19"/>
      <c r="O15" s="19">
        <v>1.1671</v>
      </c>
      <c r="P15" s="19"/>
      <c r="Q15" s="19">
        <v>14.525699999999999</v>
      </c>
      <c r="R15" s="19"/>
      <c r="S15" s="19">
        <v>8.4390000000000001</v>
      </c>
      <c r="T15" s="19">
        <v>0</v>
      </c>
      <c r="U15" s="19"/>
      <c r="V15" s="19"/>
      <c r="W15" s="19"/>
      <c r="X15" s="19"/>
      <c r="Y15" s="19"/>
      <c r="Z15" s="19"/>
      <c r="AA15" s="19"/>
      <c r="AB15" s="19"/>
      <c r="AC15" s="19"/>
      <c r="AD15" s="19">
        <v>0</v>
      </c>
      <c r="AE15" s="19"/>
      <c r="AF15" s="19"/>
      <c r="AG15" s="19">
        <v>4.4999999999999997E-3</v>
      </c>
      <c r="AH15" s="19">
        <v>2.7000000000000001E-3</v>
      </c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20"/>
    </row>
    <row r="16" spans="1:77" x14ac:dyDescent="0.3">
      <c r="A16" s="6" t="s">
        <v>62</v>
      </c>
      <c r="B16" s="18">
        <v>55.170700000000011</v>
      </c>
      <c r="C16" s="19">
        <v>335.9923</v>
      </c>
      <c r="D16" s="19">
        <v>91.82399999999997</v>
      </c>
      <c r="E16" s="19">
        <v>0.62100000000000011</v>
      </c>
      <c r="F16" s="19">
        <v>74.409700000000043</v>
      </c>
      <c r="G16" s="19">
        <v>6.0671999999999997</v>
      </c>
      <c r="H16" s="19">
        <v>38.157299999999999</v>
      </c>
      <c r="I16" s="19"/>
      <c r="J16" s="19"/>
      <c r="K16" s="19"/>
      <c r="L16" s="19">
        <v>22.132700000000003</v>
      </c>
      <c r="M16" s="19"/>
      <c r="N16" s="19">
        <v>1.0510999999999988</v>
      </c>
      <c r="O16" s="19"/>
      <c r="P16" s="19">
        <v>4.3593999999999982</v>
      </c>
      <c r="Q16" s="19">
        <v>927.72699999999986</v>
      </c>
      <c r="R16" s="19">
        <v>2.8519000000000001</v>
      </c>
      <c r="S16" s="19">
        <v>847.12519999999984</v>
      </c>
      <c r="T16" s="19">
        <v>4.8929999999999998</v>
      </c>
      <c r="U16" s="19">
        <v>0.25</v>
      </c>
      <c r="V16" s="19"/>
      <c r="W16" s="19"/>
      <c r="X16" s="19"/>
      <c r="Y16" s="19"/>
      <c r="Z16" s="19"/>
      <c r="AA16" s="19">
        <v>2.4E-2</v>
      </c>
      <c r="AB16" s="19"/>
      <c r="AC16" s="19">
        <v>2.0000000000000001E-4</v>
      </c>
      <c r="AD16" s="19"/>
      <c r="AE16" s="19"/>
      <c r="AF16" s="19">
        <v>2.8000000000000001E-2</v>
      </c>
      <c r="AG16" s="19">
        <v>0.16389999999999999</v>
      </c>
      <c r="AH16" s="19">
        <v>8.0000000000000002E-3</v>
      </c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20"/>
    </row>
    <row r="17" spans="1:77" x14ac:dyDescent="0.3">
      <c r="A17" s="6" t="s">
        <v>74</v>
      </c>
      <c r="B17" s="18">
        <v>14.4758</v>
      </c>
      <c r="C17" s="19">
        <v>1.5094999999999998</v>
      </c>
      <c r="D17" s="19">
        <v>1.76</v>
      </c>
      <c r="E17" s="19">
        <v>3.6700000000000003E-2</v>
      </c>
      <c r="F17" s="19">
        <v>3.9398</v>
      </c>
      <c r="G17" s="19">
        <v>0.43020000000000003</v>
      </c>
      <c r="H17" s="19">
        <v>0.27189999999999998</v>
      </c>
      <c r="I17" s="19"/>
      <c r="J17" s="19"/>
      <c r="K17" s="19"/>
      <c r="L17" s="19">
        <v>1.0124</v>
      </c>
      <c r="M17" s="19"/>
      <c r="N17" s="19">
        <v>2.81E-2</v>
      </c>
      <c r="O17" s="19">
        <v>4.8300000000000003E-2</v>
      </c>
      <c r="P17" s="19">
        <v>0.15189999999999998</v>
      </c>
      <c r="Q17" s="19">
        <v>9.4848999999999997</v>
      </c>
      <c r="R17" s="19"/>
      <c r="S17" s="19"/>
      <c r="T17" s="19">
        <v>3.0000000000000001E-3</v>
      </c>
      <c r="U17" s="19">
        <v>5.0999999999999995E-3</v>
      </c>
      <c r="V17" s="19"/>
      <c r="W17" s="19"/>
      <c r="X17" s="19"/>
      <c r="Y17" s="19">
        <v>0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20"/>
    </row>
    <row r="18" spans="1:77" ht="15" thickBot="1" x14ac:dyDescent="0.35">
      <c r="A18" s="7" t="s">
        <v>67</v>
      </c>
      <c r="B18" s="21">
        <v>6.8124000000000002</v>
      </c>
      <c r="C18" s="22">
        <v>31.4621</v>
      </c>
      <c r="D18" s="22">
        <v>5.5564999999999998</v>
      </c>
      <c r="E18" s="22">
        <v>9.6199999999999994E-2</v>
      </c>
      <c r="F18" s="22">
        <v>11.533000000000001</v>
      </c>
      <c r="G18" s="22">
        <v>0.91609999999999991</v>
      </c>
      <c r="H18" s="22">
        <v>2.3553999999999999</v>
      </c>
      <c r="I18" s="22"/>
      <c r="J18" s="22"/>
      <c r="K18" s="22"/>
      <c r="L18" s="22">
        <v>0.11</v>
      </c>
      <c r="M18" s="22"/>
      <c r="N18" s="22">
        <v>0.1472</v>
      </c>
      <c r="O18" s="22"/>
      <c r="P18" s="22">
        <v>4.5499999999999999E-2</v>
      </c>
      <c r="Q18" s="22">
        <v>274.47460000000001</v>
      </c>
      <c r="R18" s="22"/>
      <c r="S18" s="22">
        <v>71.558999999999997</v>
      </c>
      <c r="T18" s="22">
        <v>3.6494999999999997</v>
      </c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>
        <v>1E-4</v>
      </c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3"/>
    </row>
    <row r="19" spans="1:77" s="1" customFormat="1" ht="15" thickBot="1" x14ac:dyDescent="0.35">
      <c r="A19" s="8" t="s">
        <v>136</v>
      </c>
      <c r="B19" s="24">
        <f>SUM(B11:B18)</f>
        <v>368.30720000000002</v>
      </c>
      <c r="C19" s="25">
        <f t="shared" ref="C19:BN19" si="2">SUM(C11:C18)</f>
        <v>1429.0990000000002</v>
      </c>
      <c r="D19" s="25">
        <f t="shared" si="2"/>
        <v>463.1948000000001</v>
      </c>
      <c r="E19" s="25">
        <f t="shared" si="2"/>
        <v>5.331599999999999</v>
      </c>
      <c r="F19" s="25">
        <f t="shared" si="2"/>
        <v>566.16229999999996</v>
      </c>
      <c r="G19" s="25">
        <f t="shared" si="2"/>
        <v>31.926099999999998</v>
      </c>
      <c r="H19" s="25">
        <f t="shared" si="2"/>
        <v>106.223</v>
      </c>
      <c r="I19" s="25">
        <f t="shared" si="2"/>
        <v>0</v>
      </c>
      <c r="J19" s="25">
        <f t="shared" si="2"/>
        <v>1.9699999999999999E-2</v>
      </c>
      <c r="K19" s="25">
        <f t="shared" si="2"/>
        <v>1.7645999999999995</v>
      </c>
      <c r="L19" s="25">
        <f t="shared" si="2"/>
        <v>287.19700000000006</v>
      </c>
      <c r="M19" s="25">
        <f t="shared" si="2"/>
        <v>9.7600000000000006E-2</v>
      </c>
      <c r="N19" s="25">
        <f t="shared" si="2"/>
        <v>7.438699999999999</v>
      </c>
      <c r="O19" s="25">
        <f t="shared" si="2"/>
        <v>4.3460000000000001</v>
      </c>
      <c r="P19" s="25">
        <f t="shared" si="2"/>
        <v>8.5964999999999971</v>
      </c>
      <c r="Q19" s="25">
        <f t="shared" si="2"/>
        <v>4642.6724000000013</v>
      </c>
      <c r="R19" s="25">
        <f t="shared" si="2"/>
        <v>2.8519000000000001</v>
      </c>
      <c r="S19" s="25">
        <f t="shared" si="2"/>
        <v>4237.3151999999991</v>
      </c>
      <c r="T19" s="25">
        <f t="shared" si="2"/>
        <v>62.127300000000005</v>
      </c>
      <c r="U19" s="25">
        <f t="shared" si="2"/>
        <v>1.7638</v>
      </c>
      <c r="V19" s="25">
        <f t="shared" si="2"/>
        <v>0</v>
      </c>
      <c r="W19" s="25">
        <f t="shared" si="2"/>
        <v>0</v>
      </c>
      <c r="X19" s="25">
        <f t="shared" si="2"/>
        <v>0</v>
      </c>
      <c r="Y19" s="25">
        <f t="shared" si="2"/>
        <v>0</v>
      </c>
      <c r="Z19" s="25">
        <f t="shared" si="2"/>
        <v>0</v>
      </c>
      <c r="AA19" s="25">
        <f t="shared" si="2"/>
        <v>2.4E-2</v>
      </c>
      <c r="AB19" s="25">
        <f t="shared" si="2"/>
        <v>0</v>
      </c>
      <c r="AC19" s="25">
        <f t="shared" si="2"/>
        <v>2.0000000000000001E-4</v>
      </c>
      <c r="AD19" s="25">
        <f t="shared" si="2"/>
        <v>0</v>
      </c>
      <c r="AE19" s="25">
        <f t="shared" si="2"/>
        <v>1.1999999999999999E-3</v>
      </c>
      <c r="AF19" s="25">
        <f t="shared" si="2"/>
        <v>2.8000000000000001E-2</v>
      </c>
      <c r="AG19" s="25">
        <f t="shared" si="2"/>
        <v>1.4661999999999999</v>
      </c>
      <c r="AH19" s="25">
        <f t="shared" si="2"/>
        <v>1.0700000000000001E-2</v>
      </c>
      <c r="AI19" s="25">
        <f t="shared" si="2"/>
        <v>0</v>
      </c>
      <c r="AJ19" s="25">
        <f t="shared" si="2"/>
        <v>1.1439999999999999</v>
      </c>
      <c r="AK19" s="25">
        <f t="shared" si="2"/>
        <v>0</v>
      </c>
      <c r="AL19" s="25">
        <f t="shared" si="2"/>
        <v>0</v>
      </c>
      <c r="AM19" s="25">
        <f t="shared" si="2"/>
        <v>0</v>
      </c>
      <c r="AN19" s="25">
        <f t="shared" si="2"/>
        <v>1E-4</v>
      </c>
      <c r="AO19" s="25">
        <f t="shared" si="2"/>
        <v>0</v>
      </c>
      <c r="AP19" s="25">
        <f t="shared" si="2"/>
        <v>0</v>
      </c>
      <c r="AQ19" s="25">
        <f t="shared" si="2"/>
        <v>0</v>
      </c>
      <c r="AR19" s="25">
        <f t="shared" si="2"/>
        <v>0</v>
      </c>
      <c r="AS19" s="25">
        <f t="shared" si="2"/>
        <v>0</v>
      </c>
      <c r="AT19" s="25">
        <f t="shared" si="2"/>
        <v>0</v>
      </c>
      <c r="AU19" s="25">
        <f t="shared" si="2"/>
        <v>0</v>
      </c>
      <c r="AV19" s="25">
        <f t="shared" si="2"/>
        <v>0</v>
      </c>
      <c r="AW19" s="25">
        <f t="shared" si="2"/>
        <v>0</v>
      </c>
      <c r="AX19" s="25">
        <f t="shared" si="2"/>
        <v>0</v>
      </c>
      <c r="AY19" s="25">
        <f t="shared" si="2"/>
        <v>0</v>
      </c>
      <c r="AZ19" s="25">
        <f t="shared" si="2"/>
        <v>0</v>
      </c>
      <c r="BA19" s="25">
        <f t="shared" si="2"/>
        <v>0</v>
      </c>
      <c r="BB19" s="25">
        <f t="shared" si="2"/>
        <v>0</v>
      </c>
      <c r="BC19" s="25">
        <f t="shared" si="2"/>
        <v>0</v>
      </c>
      <c r="BD19" s="25">
        <f t="shared" si="2"/>
        <v>0</v>
      </c>
      <c r="BE19" s="25">
        <f t="shared" si="2"/>
        <v>0</v>
      </c>
      <c r="BF19" s="25">
        <f t="shared" si="2"/>
        <v>0</v>
      </c>
      <c r="BG19" s="25">
        <f t="shared" si="2"/>
        <v>0</v>
      </c>
      <c r="BH19" s="25">
        <f t="shared" si="2"/>
        <v>0</v>
      </c>
      <c r="BI19" s="25">
        <f t="shared" si="2"/>
        <v>0</v>
      </c>
      <c r="BJ19" s="25">
        <f t="shared" si="2"/>
        <v>0</v>
      </c>
      <c r="BK19" s="25">
        <f t="shared" si="2"/>
        <v>0</v>
      </c>
      <c r="BL19" s="25">
        <f t="shared" si="2"/>
        <v>0</v>
      </c>
      <c r="BM19" s="25">
        <f t="shared" si="2"/>
        <v>0</v>
      </c>
      <c r="BN19" s="25">
        <f t="shared" si="2"/>
        <v>0</v>
      </c>
      <c r="BO19" s="25">
        <f t="shared" ref="BO19:BY19" si="3">SUM(BO11:BO18)</f>
        <v>0</v>
      </c>
      <c r="BP19" s="25">
        <f t="shared" si="3"/>
        <v>0</v>
      </c>
      <c r="BQ19" s="25">
        <f t="shared" si="3"/>
        <v>0</v>
      </c>
      <c r="BR19" s="25">
        <f t="shared" si="3"/>
        <v>0</v>
      </c>
      <c r="BS19" s="25">
        <f t="shared" si="3"/>
        <v>0</v>
      </c>
      <c r="BT19" s="25">
        <f t="shared" si="3"/>
        <v>0</v>
      </c>
      <c r="BU19" s="25">
        <f t="shared" si="3"/>
        <v>0</v>
      </c>
      <c r="BV19" s="25">
        <f t="shared" si="3"/>
        <v>0</v>
      </c>
      <c r="BW19" s="25">
        <f t="shared" si="3"/>
        <v>0</v>
      </c>
      <c r="BX19" s="25">
        <f t="shared" si="3"/>
        <v>0</v>
      </c>
      <c r="BY19" s="26">
        <f t="shared" si="3"/>
        <v>0</v>
      </c>
    </row>
    <row r="20" spans="1:77" ht="15" thickBot="1" x14ac:dyDescent="0.35">
      <c r="A20" s="31" t="s">
        <v>128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3"/>
    </row>
    <row r="21" spans="1:77" x14ac:dyDescent="0.3">
      <c r="A21" s="12" t="s">
        <v>53</v>
      </c>
      <c r="B21" s="15">
        <v>193.55460000000002</v>
      </c>
      <c r="C21" s="16">
        <v>1226.9872</v>
      </c>
      <c r="D21" s="16">
        <v>462.23630000000003</v>
      </c>
      <c r="E21" s="16">
        <v>2.8906999999999998</v>
      </c>
      <c r="F21" s="16">
        <v>160.76050000000004</v>
      </c>
      <c r="G21" s="16">
        <v>6.3552000000000008</v>
      </c>
      <c r="H21" s="16">
        <v>4.5972999999999997</v>
      </c>
      <c r="I21" s="16"/>
      <c r="J21" s="16"/>
      <c r="K21" s="16"/>
      <c r="L21" s="16">
        <v>127.4637</v>
      </c>
      <c r="M21" s="16"/>
      <c r="N21" s="16">
        <v>0.2787</v>
      </c>
      <c r="O21" s="16"/>
      <c r="P21" s="16">
        <v>0.7964</v>
      </c>
      <c r="Q21" s="16">
        <v>680.96609999999998</v>
      </c>
      <c r="R21" s="16"/>
      <c r="S21" s="16">
        <v>336.87070000000006</v>
      </c>
      <c r="T21" s="16">
        <v>19.994300000000003</v>
      </c>
      <c r="U21" s="16"/>
      <c r="V21" s="16"/>
      <c r="W21" s="16"/>
      <c r="X21" s="16"/>
      <c r="Y21" s="16"/>
      <c r="Z21" s="16"/>
      <c r="AA21" s="16">
        <v>2E-3</v>
      </c>
      <c r="AB21" s="16"/>
      <c r="AC21" s="16"/>
      <c r="AD21" s="16">
        <v>1E-3</v>
      </c>
      <c r="AE21" s="16">
        <v>6.9999999999999999E-4</v>
      </c>
      <c r="AF21" s="16">
        <v>7.899999999999999E-3</v>
      </c>
      <c r="AG21" s="16">
        <v>6.7300000000000013E-2</v>
      </c>
      <c r="AH21" s="16">
        <v>1.0999999999999999E-2</v>
      </c>
      <c r="AI21" s="16"/>
      <c r="AJ21" s="16"/>
      <c r="AK21" s="16">
        <v>0</v>
      </c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7"/>
    </row>
    <row r="22" spans="1:77" x14ac:dyDescent="0.3">
      <c r="A22" s="6" t="s">
        <v>52</v>
      </c>
      <c r="B22" s="18">
        <v>12.116300000000003</v>
      </c>
      <c r="C22" s="19">
        <v>32.908999999999999</v>
      </c>
      <c r="D22" s="19">
        <v>11.0959</v>
      </c>
      <c r="E22" s="19">
        <v>7.9899999999999999E-2</v>
      </c>
      <c r="F22" s="19">
        <v>18.145599999999998</v>
      </c>
      <c r="G22" s="19">
        <v>1.7042999999999999</v>
      </c>
      <c r="H22" s="19">
        <v>5.5407999999999999</v>
      </c>
      <c r="I22" s="19"/>
      <c r="J22" s="19"/>
      <c r="K22" s="19"/>
      <c r="L22" s="19">
        <v>6.9728000000000003</v>
      </c>
      <c r="M22" s="19"/>
      <c r="N22" s="19">
        <v>0.16320000000000001</v>
      </c>
      <c r="O22" s="19"/>
      <c r="P22" s="19">
        <v>1.0109000000000001</v>
      </c>
      <c r="Q22" s="19">
        <v>56.253799999999998</v>
      </c>
      <c r="R22" s="19"/>
      <c r="S22" s="19">
        <v>29.199100000000001</v>
      </c>
      <c r="T22" s="19">
        <v>0.33750000000000002</v>
      </c>
      <c r="U22" s="19">
        <v>1.67E-2</v>
      </c>
      <c r="V22" s="19"/>
      <c r="W22" s="19"/>
      <c r="X22" s="19">
        <v>0</v>
      </c>
      <c r="Y22" s="19"/>
      <c r="Z22" s="19"/>
      <c r="AA22" s="19">
        <v>0</v>
      </c>
      <c r="AB22" s="19"/>
      <c r="AC22" s="19">
        <v>0</v>
      </c>
      <c r="AD22" s="19"/>
      <c r="AE22" s="19"/>
      <c r="AF22" s="19">
        <v>0</v>
      </c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20"/>
    </row>
    <row r="23" spans="1:77" x14ac:dyDescent="0.3">
      <c r="A23" s="6" t="s">
        <v>49</v>
      </c>
      <c r="B23" s="18">
        <v>11.929300000000003</v>
      </c>
      <c r="C23" s="19">
        <v>77.258800000000008</v>
      </c>
      <c r="D23" s="19">
        <v>28.761300000000009</v>
      </c>
      <c r="E23" s="19">
        <v>0.60750000000000004</v>
      </c>
      <c r="F23" s="19">
        <v>13.537699999999999</v>
      </c>
      <c r="G23" s="19">
        <v>1.2131999999999998</v>
      </c>
      <c r="H23" s="19">
        <v>1.9871999999999999</v>
      </c>
      <c r="I23" s="19"/>
      <c r="J23" s="19"/>
      <c r="K23" s="19"/>
      <c r="L23" s="19">
        <v>8.3324999999999996</v>
      </c>
      <c r="M23" s="19"/>
      <c r="N23" s="19">
        <v>0.29009999999999997</v>
      </c>
      <c r="O23" s="19">
        <v>0.72950000000000004</v>
      </c>
      <c r="P23" s="19"/>
      <c r="Q23" s="19">
        <v>200.94900000000001</v>
      </c>
      <c r="R23" s="19"/>
      <c r="S23" s="19"/>
      <c r="T23" s="19">
        <v>4.9458000000000002</v>
      </c>
      <c r="U23" s="19">
        <v>0.29579999999999995</v>
      </c>
      <c r="V23" s="19"/>
      <c r="W23" s="19"/>
      <c r="X23" s="19"/>
      <c r="Y23" s="19"/>
      <c r="Z23" s="19"/>
      <c r="AA23" s="19">
        <v>3.2300000000000002E-2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20"/>
    </row>
    <row r="24" spans="1:77" x14ac:dyDescent="0.3">
      <c r="A24" s="6" t="s">
        <v>112</v>
      </c>
      <c r="B24" s="18">
        <v>1.8300999999999998</v>
      </c>
      <c r="C24" s="19">
        <v>20.186899999999998</v>
      </c>
      <c r="D24" s="19">
        <v>4.6723000000000008</v>
      </c>
      <c r="E24" s="19">
        <v>7.6E-3</v>
      </c>
      <c r="F24" s="19">
        <v>7.3572000000000006</v>
      </c>
      <c r="G24" s="19">
        <v>1.3281000000000001</v>
      </c>
      <c r="H24" s="19">
        <v>0.97889999999999999</v>
      </c>
      <c r="I24" s="19"/>
      <c r="J24" s="19"/>
      <c r="K24" s="19"/>
      <c r="L24" s="19">
        <v>5.4905999999999997</v>
      </c>
      <c r="M24" s="19"/>
      <c r="N24" s="19">
        <v>8.3799999999999999E-2</v>
      </c>
      <c r="O24" s="19"/>
      <c r="P24" s="19">
        <v>1.0291000000000001</v>
      </c>
      <c r="Q24" s="19"/>
      <c r="R24" s="19"/>
      <c r="S24" s="19">
        <v>3.0148000000000001</v>
      </c>
      <c r="T24" s="19"/>
      <c r="U24" s="19">
        <v>4.2099999999999999E-2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20"/>
    </row>
    <row r="25" spans="1:77" x14ac:dyDescent="0.3">
      <c r="A25" s="6" t="s">
        <v>89</v>
      </c>
      <c r="B25" s="18">
        <v>8.8308999999999997</v>
      </c>
      <c r="C25" s="19">
        <v>109.65770000000001</v>
      </c>
      <c r="D25" s="19">
        <v>17.085900000000002</v>
      </c>
      <c r="E25" s="19">
        <v>5.4000000000000003E-3</v>
      </c>
      <c r="F25" s="19">
        <v>13.250999999999999</v>
      </c>
      <c r="G25" s="19">
        <v>1.6879999999999999</v>
      </c>
      <c r="H25" s="19">
        <v>0.4</v>
      </c>
      <c r="I25" s="19"/>
      <c r="J25" s="19"/>
      <c r="K25" s="19"/>
      <c r="L25" s="19">
        <v>7.5229999999999997</v>
      </c>
      <c r="M25" s="19"/>
      <c r="N25" s="19">
        <v>0.13950000000000001</v>
      </c>
      <c r="O25" s="19">
        <v>0.94</v>
      </c>
      <c r="P25" s="19"/>
      <c r="Q25" s="19">
        <v>0.2407</v>
      </c>
      <c r="R25" s="19"/>
      <c r="S25" s="19"/>
      <c r="T25" s="19"/>
      <c r="U25" s="19">
        <v>4.7100000000000003E-2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20"/>
    </row>
    <row r="26" spans="1:77" x14ac:dyDescent="0.3">
      <c r="A26" s="6" t="s">
        <v>47</v>
      </c>
      <c r="B26" s="18">
        <v>1.1853</v>
      </c>
      <c r="C26" s="19">
        <v>9.3960000000000008</v>
      </c>
      <c r="D26" s="19">
        <v>3.0854999999999997</v>
      </c>
      <c r="E26" s="19">
        <v>0</v>
      </c>
      <c r="F26" s="19">
        <v>2.7622</v>
      </c>
      <c r="G26" s="19">
        <v>0.15010000000000001</v>
      </c>
      <c r="H26" s="19">
        <v>0.15379999999999999</v>
      </c>
      <c r="I26" s="19"/>
      <c r="J26" s="19"/>
      <c r="K26" s="19">
        <v>1.9119999999999999</v>
      </c>
      <c r="L26" s="19"/>
      <c r="M26" s="19">
        <v>7.0000000000000001E-3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20"/>
    </row>
    <row r="27" spans="1:77" ht="15" thickBot="1" x14ac:dyDescent="0.35">
      <c r="A27" s="7" t="s">
        <v>76</v>
      </c>
      <c r="B27" s="21">
        <v>15.868099999999998</v>
      </c>
      <c r="C27" s="22">
        <v>133.22860000000003</v>
      </c>
      <c r="D27" s="22">
        <v>16.310499999999998</v>
      </c>
      <c r="E27" s="22">
        <v>4.4400000000000002E-2</v>
      </c>
      <c r="F27" s="22">
        <v>39.107499999999995</v>
      </c>
      <c r="G27" s="22">
        <v>2.2228999999999997</v>
      </c>
      <c r="H27" s="22">
        <v>3.8718000000000004</v>
      </c>
      <c r="I27" s="22"/>
      <c r="J27" s="22"/>
      <c r="K27" s="22"/>
      <c r="L27" s="22">
        <v>22.589400000000005</v>
      </c>
      <c r="M27" s="22"/>
      <c r="N27" s="22">
        <v>0.18689999999999996</v>
      </c>
      <c r="O27" s="22"/>
      <c r="P27" s="22">
        <v>1.4103999999999999</v>
      </c>
      <c r="Q27" s="22">
        <v>517.59080000000006</v>
      </c>
      <c r="R27" s="22"/>
      <c r="S27" s="22"/>
      <c r="T27" s="22">
        <v>3.73E-2</v>
      </c>
      <c r="U27" s="22">
        <v>0.1595</v>
      </c>
      <c r="V27" s="22"/>
      <c r="W27" s="22"/>
      <c r="X27" s="22"/>
      <c r="Y27" s="22"/>
      <c r="Z27" s="22"/>
      <c r="AA27" s="22">
        <v>0</v>
      </c>
      <c r="AB27" s="22"/>
      <c r="AC27" s="22"/>
      <c r="AD27" s="22"/>
      <c r="AE27" s="22"/>
      <c r="AF27" s="22">
        <v>0</v>
      </c>
      <c r="AG27" s="22">
        <v>5.0000000000000001E-4</v>
      </c>
      <c r="AH27" s="22">
        <v>1E-4</v>
      </c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3"/>
    </row>
    <row r="28" spans="1:77" s="1" customFormat="1" ht="15" thickBot="1" x14ac:dyDescent="0.35">
      <c r="A28" s="8" t="s">
        <v>136</v>
      </c>
      <c r="B28" s="24">
        <f>SUM(B21:B27)</f>
        <v>245.31460000000004</v>
      </c>
      <c r="C28" s="25">
        <f t="shared" ref="C28:BN28" si="4">SUM(C21:C27)</f>
        <v>1609.6242000000002</v>
      </c>
      <c r="D28" s="25">
        <f t="shared" si="4"/>
        <v>543.24770000000012</v>
      </c>
      <c r="E28" s="25">
        <f t="shared" si="4"/>
        <v>3.6354999999999995</v>
      </c>
      <c r="F28" s="25">
        <f t="shared" si="4"/>
        <v>254.92170000000004</v>
      </c>
      <c r="G28" s="25">
        <f t="shared" si="4"/>
        <v>14.661799999999999</v>
      </c>
      <c r="H28" s="25">
        <f t="shared" si="4"/>
        <v>17.529800000000002</v>
      </c>
      <c r="I28" s="25">
        <f t="shared" si="4"/>
        <v>0</v>
      </c>
      <c r="J28" s="25">
        <f t="shared" si="4"/>
        <v>0</v>
      </c>
      <c r="K28" s="25">
        <f t="shared" si="4"/>
        <v>1.9119999999999999</v>
      </c>
      <c r="L28" s="25">
        <f t="shared" si="4"/>
        <v>178.37200000000001</v>
      </c>
      <c r="M28" s="25">
        <f t="shared" si="4"/>
        <v>7.0000000000000001E-3</v>
      </c>
      <c r="N28" s="25">
        <f t="shared" si="4"/>
        <v>1.1421999999999999</v>
      </c>
      <c r="O28" s="25">
        <f t="shared" si="4"/>
        <v>1.6695</v>
      </c>
      <c r="P28" s="25">
        <f t="shared" si="4"/>
        <v>4.2468000000000004</v>
      </c>
      <c r="Q28" s="25">
        <f t="shared" si="4"/>
        <v>1456.0003999999999</v>
      </c>
      <c r="R28" s="25">
        <f t="shared" si="4"/>
        <v>0</v>
      </c>
      <c r="S28" s="25">
        <f t="shared" si="4"/>
        <v>369.08460000000002</v>
      </c>
      <c r="T28" s="25">
        <f t="shared" si="4"/>
        <v>25.314899999999998</v>
      </c>
      <c r="U28" s="25">
        <f t="shared" si="4"/>
        <v>0.56119999999999992</v>
      </c>
      <c r="V28" s="25">
        <f t="shared" si="4"/>
        <v>0</v>
      </c>
      <c r="W28" s="25">
        <f t="shared" si="4"/>
        <v>0</v>
      </c>
      <c r="X28" s="25">
        <f t="shared" si="4"/>
        <v>0</v>
      </c>
      <c r="Y28" s="25">
        <f t="shared" si="4"/>
        <v>0</v>
      </c>
      <c r="Z28" s="25">
        <f t="shared" si="4"/>
        <v>0</v>
      </c>
      <c r="AA28" s="25">
        <f t="shared" si="4"/>
        <v>3.4300000000000004E-2</v>
      </c>
      <c r="AB28" s="25">
        <f t="shared" si="4"/>
        <v>0</v>
      </c>
      <c r="AC28" s="25">
        <f t="shared" si="4"/>
        <v>0</v>
      </c>
      <c r="AD28" s="25">
        <f t="shared" si="4"/>
        <v>1E-3</v>
      </c>
      <c r="AE28" s="25">
        <f t="shared" si="4"/>
        <v>6.9999999999999999E-4</v>
      </c>
      <c r="AF28" s="25">
        <f t="shared" si="4"/>
        <v>7.899999999999999E-3</v>
      </c>
      <c r="AG28" s="25">
        <f t="shared" si="4"/>
        <v>6.7800000000000013E-2</v>
      </c>
      <c r="AH28" s="25">
        <f t="shared" si="4"/>
        <v>1.1099999999999999E-2</v>
      </c>
      <c r="AI28" s="25">
        <f t="shared" si="4"/>
        <v>0</v>
      </c>
      <c r="AJ28" s="25">
        <f t="shared" si="4"/>
        <v>0</v>
      </c>
      <c r="AK28" s="25">
        <f t="shared" si="4"/>
        <v>0</v>
      </c>
      <c r="AL28" s="25">
        <f t="shared" si="4"/>
        <v>0</v>
      </c>
      <c r="AM28" s="25">
        <f t="shared" si="4"/>
        <v>0</v>
      </c>
      <c r="AN28" s="25">
        <f t="shared" si="4"/>
        <v>0</v>
      </c>
      <c r="AO28" s="25">
        <f t="shared" si="4"/>
        <v>0</v>
      </c>
      <c r="AP28" s="25">
        <f t="shared" si="4"/>
        <v>0</v>
      </c>
      <c r="AQ28" s="25">
        <f t="shared" si="4"/>
        <v>0</v>
      </c>
      <c r="AR28" s="25">
        <f t="shared" si="4"/>
        <v>0</v>
      </c>
      <c r="AS28" s="25">
        <f t="shared" si="4"/>
        <v>0</v>
      </c>
      <c r="AT28" s="25">
        <f t="shared" si="4"/>
        <v>0</v>
      </c>
      <c r="AU28" s="25">
        <f t="shared" si="4"/>
        <v>0</v>
      </c>
      <c r="AV28" s="25">
        <f t="shared" si="4"/>
        <v>0</v>
      </c>
      <c r="AW28" s="25">
        <f t="shared" si="4"/>
        <v>0</v>
      </c>
      <c r="AX28" s="25">
        <f t="shared" si="4"/>
        <v>0</v>
      </c>
      <c r="AY28" s="25">
        <f t="shared" si="4"/>
        <v>0</v>
      </c>
      <c r="AZ28" s="25">
        <f t="shared" si="4"/>
        <v>0</v>
      </c>
      <c r="BA28" s="25">
        <f t="shared" si="4"/>
        <v>0</v>
      </c>
      <c r="BB28" s="25">
        <f t="shared" si="4"/>
        <v>0</v>
      </c>
      <c r="BC28" s="25">
        <f t="shared" si="4"/>
        <v>0</v>
      </c>
      <c r="BD28" s="25">
        <f t="shared" si="4"/>
        <v>0</v>
      </c>
      <c r="BE28" s="25">
        <f t="shared" si="4"/>
        <v>0</v>
      </c>
      <c r="BF28" s="25">
        <f t="shared" si="4"/>
        <v>0</v>
      </c>
      <c r="BG28" s="25">
        <f t="shared" si="4"/>
        <v>0</v>
      </c>
      <c r="BH28" s="25">
        <f t="shared" si="4"/>
        <v>0</v>
      </c>
      <c r="BI28" s="25">
        <f t="shared" si="4"/>
        <v>0</v>
      </c>
      <c r="BJ28" s="25">
        <f t="shared" si="4"/>
        <v>0</v>
      </c>
      <c r="BK28" s="25">
        <f t="shared" si="4"/>
        <v>0</v>
      </c>
      <c r="BL28" s="25">
        <f t="shared" si="4"/>
        <v>0</v>
      </c>
      <c r="BM28" s="25">
        <f t="shared" si="4"/>
        <v>0</v>
      </c>
      <c r="BN28" s="25">
        <f t="shared" si="4"/>
        <v>0</v>
      </c>
      <c r="BO28" s="25">
        <f t="shared" ref="BO28:BY28" si="5">SUM(BO21:BO27)</f>
        <v>0</v>
      </c>
      <c r="BP28" s="25">
        <f t="shared" si="5"/>
        <v>0</v>
      </c>
      <c r="BQ28" s="25">
        <f t="shared" si="5"/>
        <v>0</v>
      </c>
      <c r="BR28" s="25">
        <f t="shared" si="5"/>
        <v>0</v>
      </c>
      <c r="BS28" s="25">
        <f t="shared" si="5"/>
        <v>0</v>
      </c>
      <c r="BT28" s="25">
        <f t="shared" si="5"/>
        <v>0</v>
      </c>
      <c r="BU28" s="25">
        <f t="shared" si="5"/>
        <v>0</v>
      </c>
      <c r="BV28" s="25">
        <f t="shared" si="5"/>
        <v>0</v>
      </c>
      <c r="BW28" s="25">
        <f t="shared" si="5"/>
        <v>0</v>
      </c>
      <c r="BX28" s="25">
        <f t="shared" si="5"/>
        <v>0</v>
      </c>
      <c r="BY28" s="26">
        <f t="shared" si="5"/>
        <v>0</v>
      </c>
    </row>
    <row r="29" spans="1:77" ht="15" thickBot="1" x14ac:dyDescent="0.35">
      <c r="A29" s="31" t="s">
        <v>129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3"/>
    </row>
    <row r="30" spans="1:77" x14ac:dyDescent="0.3">
      <c r="A30" s="12" t="s">
        <v>90</v>
      </c>
      <c r="B30" s="15">
        <v>2.1272000000000006</v>
      </c>
      <c r="C30" s="16">
        <v>21.901999999999997</v>
      </c>
      <c r="D30" s="16">
        <v>5.1077000000000004</v>
      </c>
      <c r="E30" s="16">
        <v>1.0800000000000001E-2</v>
      </c>
      <c r="F30" s="16">
        <v>4.5259999999999998</v>
      </c>
      <c r="G30" s="16">
        <v>1.5214999999999999</v>
      </c>
      <c r="H30" s="16">
        <v>1.4635</v>
      </c>
      <c r="I30" s="16"/>
      <c r="J30" s="16"/>
      <c r="K30" s="16">
        <v>0.01</v>
      </c>
      <c r="L30" s="16">
        <v>2.1378999999999997</v>
      </c>
      <c r="M30" s="16">
        <v>6.7299999999999999E-2</v>
      </c>
      <c r="N30" s="16">
        <v>3.2399999999999998E-2</v>
      </c>
      <c r="O30" s="16"/>
      <c r="P30" s="16">
        <v>1.1619999999999999</v>
      </c>
      <c r="Q30" s="16">
        <v>1.157</v>
      </c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7"/>
    </row>
    <row r="31" spans="1:77" x14ac:dyDescent="0.3">
      <c r="A31" s="6" t="s">
        <v>86</v>
      </c>
      <c r="B31" s="18">
        <v>3.8121</v>
      </c>
      <c r="C31" s="19">
        <v>32.540900000000001</v>
      </c>
      <c r="D31" s="19">
        <v>5.4161000000000001</v>
      </c>
      <c r="E31" s="19">
        <v>2.3199999999999998E-2</v>
      </c>
      <c r="F31" s="19">
        <v>5.1223999999999998</v>
      </c>
      <c r="G31" s="19">
        <v>0.64770000000000005</v>
      </c>
      <c r="H31" s="19">
        <v>0.64200000000000002</v>
      </c>
      <c r="I31" s="19"/>
      <c r="J31" s="19"/>
      <c r="K31" s="19">
        <v>2.3E-2</v>
      </c>
      <c r="L31" s="19">
        <v>3.3696000000000002</v>
      </c>
      <c r="M31" s="19">
        <v>1E-4</v>
      </c>
      <c r="N31" s="19">
        <v>8.0799999999999997E-2</v>
      </c>
      <c r="O31" s="19">
        <v>1.17E-2</v>
      </c>
      <c r="P31" s="19">
        <v>0.5887</v>
      </c>
      <c r="Q31" s="19">
        <v>113.3462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20"/>
    </row>
    <row r="32" spans="1:77" x14ac:dyDescent="0.3">
      <c r="A32" s="6" t="s">
        <v>85</v>
      </c>
      <c r="B32" s="18">
        <v>27.009999999999998</v>
      </c>
      <c r="C32" s="19">
        <v>415.17240000000004</v>
      </c>
      <c r="D32" s="19">
        <v>78.963200000000001</v>
      </c>
      <c r="E32" s="19">
        <v>0.63439999999999996</v>
      </c>
      <c r="F32" s="19">
        <v>56.6736</v>
      </c>
      <c r="G32" s="19">
        <v>5.2727000000000013</v>
      </c>
      <c r="H32" s="19">
        <v>9.3669999999999991</v>
      </c>
      <c r="I32" s="19"/>
      <c r="J32" s="19"/>
      <c r="K32" s="19">
        <v>2.5999999999999999E-2</v>
      </c>
      <c r="L32" s="19">
        <v>35.685300000000005</v>
      </c>
      <c r="M32" s="19">
        <v>1.38E-2</v>
      </c>
      <c r="N32" s="19">
        <v>0.48060000000000003</v>
      </c>
      <c r="O32" s="19">
        <v>3.3299999999999996E-2</v>
      </c>
      <c r="P32" s="19">
        <v>2.9901</v>
      </c>
      <c r="Q32" s="19">
        <v>909.10320000000002</v>
      </c>
      <c r="R32" s="19"/>
      <c r="S32" s="19">
        <v>210.15100000000001</v>
      </c>
      <c r="T32" s="19"/>
      <c r="U32" s="19"/>
      <c r="V32" s="19"/>
      <c r="W32" s="19"/>
      <c r="X32" s="19"/>
      <c r="Y32" s="19"/>
      <c r="Z32" s="19"/>
      <c r="AA32" s="19">
        <v>7.7000000000000002E-3</v>
      </c>
      <c r="AB32" s="19">
        <v>5.9999999999999995E-4</v>
      </c>
      <c r="AC32" s="19"/>
      <c r="AD32" s="19"/>
      <c r="AE32" s="19"/>
      <c r="AF32" s="19">
        <v>2.6499999999999999E-2</v>
      </c>
      <c r="AG32" s="19">
        <v>6.8599999999999994E-2</v>
      </c>
      <c r="AH32" s="19">
        <v>7.4999999999999997E-3</v>
      </c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20"/>
    </row>
    <row r="33" spans="1:77" x14ac:dyDescent="0.3">
      <c r="A33" s="6" t="s">
        <v>70</v>
      </c>
      <c r="B33" s="18">
        <v>6.8763999999999994</v>
      </c>
      <c r="C33" s="19">
        <v>38.379699999999985</v>
      </c>
      <c r="D33" s="19">
        <v>11.134599999999997</v>
      </c>
      <c r="E33" s="19">
        <v>1.61E-2</v>
      </c>
      <c r="F33" s="19">
        <v>17.6797</v>
      </c>
      <c r="G33" s="19">
        <v>1.8678999999999997</v>
      </c>
      <c r="H33" s="19">
        <v>2.4154999999999998</v>
      </c>
      <c r="I33" s="19"/>
      <c r="J33" s="19"/>
      <c r="K33" s="19">
        <v>7.8299999999999995E-2</v>
      </c>
      <c r="L33" s="19">
        <v>11.1576</v>
      </c>
      <c r="M33" s="19">
        <v>8.9999999999999998E-4</v>
      </c>
      <c r="N33" s="19">
        <v>0.23550000000000004</v>
      </c>
      <c r="O33" s="19"/>
      <c r="P33" s="19">
        <v>1.1997000000000002</v>
      </c>
      <c r="Q33" s="19">
        <v>1.9662000000000002</v>
      </c>
      <c r="R33" s="19"/>
      <c r="S33" s="19"/>
      <c r="T33" s="19">
        <v>8.5000000000000006E-2</v>
      </c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20"/>
    </row>
    <row r="34" spans="1:77" ht="15" thickBot="1" x14ac:dyDescent="0.35">
      <c r="A34" s="7" t="s">
        <v>87</v>
      </c>
      <c r="B34" s="21">
        <v>7.4746999999999995</v>
      </c>
      <c r="C34" s="22">
        <v>38.942899999999995</v>
      </c>
      <c r="D34" s="22">
        <v>38.4375</v>
      </c>
      <c r="E34" s="22">
        <v>4.9000000000000002E-2</v>
      </c>
      <c r="F34" s="22">
        <v>13.412100000000001</v>
      </c>
      <c r="G34" s="22">
        <v>1.6667000000000003</v>
      </c>
      <c r="H34" s="22">
        <v>1.9699999999999999E-2</v>
      </c>
      <c r="I34" s="22">
        <v>3.4718000000000004</v>
      </c>
      <c r="J34" s="22">
        <v>5.4999999999999997E-3</v>
      </c>
      <c r="K34" s="22">
        <v>6.0829999999999993</v>
      </c>
      <c r="L34" s="22"/>
      <c r="M34" s="22">
        <v>0.89729999999999999</v>
      </c>
      <c r="N34" s="22"/>
      <c r="O34" s="22">
        <v>1.38</v>
      </c>
      <c r="P34" s="22"/>
      <c r="Q34" s="22">
        <v>203.9546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3"/>
    </row>
    <row r="35" spans="1:77" s="1" customFormat="1" ht="15" thickBot="1" x14ac:dyDescent="0.35">
      <c r="A35" s="8" t="s">
        <v>136</v>
      </c>
      <c r="B35" s="24">
        <f>SUM(B30:B34)</f>
        <v>47.300399999999996</v>
      </c>
      <c r="C35" s="25">
        <f t="shared" ref="C35:BN35" si="6">SUM(C30:C34)</f>
        <v>546.93790000000001</v>
      </c>
      <c r="D35" s="25">
        <f t="shared" si="6"/>
        <v>139.0591</v>
      </c>
      <c r="E35" s="25">
        <f t="shared" si="6"/>
        <v>0.73350000000000004</v>
      </c>
      <c r="F35" s="25">
        <f t="shared" si="6"/>
        <v>97.413799999999995</v>
      </c>
      <c r="G35" s="25">
        <f t="shared" si="6"/>
        <v>10.976500000000001</v>
      </c>
      <c r="H35" s="25">
        <f t="shared" si="6"/>
        <v>13.9077</v>
      </c>
      <c r="I35" s="25">
        <f t="shared" si="6"/>
        <v>3.4718000000000004</v>
      </c>
      <c r="J35" s="25">
        <f t="shared" si="6"/>
        <v>5.4999999999999997E-3</v>
      </c>
      <c r="K35" s="25">
        <f t="shared" si="6"/>
        <v>6.2202999999999991</v>
      </c>
      <c r="L35" s="25">
        <f t="shared" si="6"/>
        <v>52.350400000000008</v>
      </c>
      <c r="M35" s="25">
        <f t="shared" si="6"/>
        <v>0.97939999999999994</v>
      </c>
      <c r="N35" s="25">
        <f t="shared" si="6"/>
        <v>0.82930000000000004</v>
      </c>
      <c r="O35" s="25">
        <f t="shared" si="6"/>
        <v>1.4249999999999998</v>
      </c>
      <c r="P35" s="25">
        <f t="shared" si="6"/>
        <v>5.9405000000000001</v>
      </c>
      <c r="Q35" s="25">
        <f t="shared" si="6"/>
        <v>1229.5272</v>
      </c>
      <c r="R35" s="25">
        <f t="shared" si="6"/>
        <v>0</v>
      </c>
      <c r="S35" s="25">
        <f t="shared" si="6"/>
        <v>210.15100000000001</v>
      </c>
      <c r="T35" s="25">
        <f t="shared" si="6"/>
        <v>8.5000000000000006E-2</v>
      </c>
      <c r="U35" s="25">
        <f t="shared" si="6"/>
        <v>0</v>
      </c>
      <c r="V35" s="25">
        <f t="shared" si="6"/>
        <v>0</v>
      </c>
      <c r="W35" s="25">
        <f t="shared" si="6"/>
        <v>0</v>
      </c>
      <c r="X35" s="25">
        <f t="shared" si="6"/>
        <v>0</v>
      </c>
      <c r="Y35" s="25">
        <f t="shared" si="6"/>
        <v>0</v>
      </c>
      <c r="Z35" s="25">
        <f t="shared" si="6"/>
        <v>0</v>
      </c>
      <c r="AA35" s="25">
        <f t="shared" si="6"/>
        <v>7.7000000000000002E-3</v>
      </c>
      <c r="AB35" s="25">
        <f t="shared" si="6"/>
        <v>5.9999999999999995E-4</v>
      </c>
      <c r="AC35" s="25">
        <f t="shared" si="6"/>
        <v>0</v>
      </c>
      <c r="AD35" s="25">
        <f t="shared" si="6"/>
        <v>0</v>
      </c>
      <c r="AE35" s="25">
        <f t="shared" si="6"/>
        <v>0</v>
      </c>
      <c r="AF35" s="25">
        <f t="shared" si="6"/>
        <v>2.6499999999999999E-2</v>
      </c>
      <c r="AG35" s="25">
        <f t="shared" si="6"/>
        <v>6.8599999999999994E-2</v>
      </c>
      <c r="AH35" s="25">
        <f t="shared" si="6"/>
        <v>7.4999999999999997E-3</v>
      </c>
      <c r="AI35" s="25">
        <f t="shared" si="6"/>
        <v>0</v>
      </c>
      <c r="AJ35" s="25">
        <f t="shared" si="6"/>
        <v>0</v>
      </c>
      <c r="AK35" s="25">
        <f t="shared" si="6"/>
        <v>0</v>
      </c>
      <c r="AL35" s="25">
        <f t="shared" si="6"/>
        <v>0</v>
      </c>
      <c r="AM35" s="25">
        <f t="shared" si="6"/>
        <v>0</v>
      </c>
      <c r="AN35" s="25">
        <f t="shared" si="6"/>
        <v>0</v>
      </c>
      <c r="AO35" s="25">
        <f t="shared" si="6"/>
        <v>0</v>
      </c>
      <c r="AP35" s="25">
        <f t="shared" si="6"/>
        <v>0</v>
      </c>
      <c r="AQ35" s="25">
        <f t="shared" si="6"/>
        <v>0</v>
      </c>
      <c r="AR35" s="25">
        <f t="shared" si="6"/>
        <v>0</v>
      </c>
      <c r="AS35" s="25">
        <f t="shared" si="6"/>
        <v>0</v>
      </c>
      <c r="AT35" s="25">
        <f t="shared" si="6"/>
        <v>0</v>
      </c>
      <c r="AU35" s="25">
        <f t="shared" si="6"/>
        <v>0</v>
      </c>
      <c r="AV35" s="25">
        <f t="shared" si="6"/>
        <v>0</v>
      </c>
      <c r="AW35" s="25">
        <f t="shared" si="6"/>
        <v>0</v>
      </c>
      <c r="AX35" s="25">
        <f t="shared" si="6"/>
        <v>0</v>
      </c>
      <c r="AY35" s="25">
        <f t="shared" si="6"/>
        <v>0</v>
      </c>
      <c r="AZ35" s="25">
        <f t="shared" si="6"/>
        <v>0</v>
      </c>
      <c r="BA35" s="25">
        <f t="shared" si="6"/>
        <v>0</v>
      </c>
      <c r="BB35" s="25">
        <f t="shared" si="6"/>
        <v>0</v>
      </c>
      <c r="BC35" s="25">
        <f t="shared" si="6"/>
        <v>0</v>
      </c>
      <c r="BD35" s="25">
        <f t="shared" si="6"/>
        <v>0</v>
      </c>
      <c r="BE35" s="25">
        <f t="shared" si="6"/>
        <v>0</v>
      </c>
      <c r="BF35" s="25">
        <f t="shared" si="6"/>
        <v>0</v>
      </c>
      <c r="BG35" s="25">
        <f t="shared" si="6"/>
        <v>0</v>
      </c>
      <c r="BH35" s="25">
        <f t="shared" si="6"/>
        <v>0</v>
      </c>
      <c r="BI35" s="25">
        <f t="shared" si="6"/>
        <v>0</v>
      </c>
      <c r="BJ35" s="25">
        <f t="shared" si="6"/>
        <v>0</v>
      </c>
      <c r="BK35" s="25">
        <f t="shared" si="6"/>
        <v>0</v>
      </c>
      <c r="BL35" s="25">
        <f t="shared" si="6"/>
        <v>0</v>
      </c>
      <c r="BM35" s="25">
        <f t="shared" si="6"/>
        <v>0</v>
      </c>
      <c r="BN35" s="25">
        <f t="shared" si="6"/>
        <v>0</v>
      </c>
      <c r="BO35" s="25">
        <f t="shared" ref="BO35:BY35" si="7">SUM(BO30:BO34)</f>
        <v>0</v>
      </c>
      <c r="BP35" s="25">
        <f t="shared" si="7"/>
        <v>0</v>
      </c>
      <c r="BQ35" s="25">
        <f t="shared" si="7"/>
        <v>0</v>
      </c>
      <c r="BR35" s="25">
        <f t="shared" si="7"/>
        <v>0</v>
      </c>
      <c r="BS35" s="25">
        <f t="shared" si="7"/>
        <v>0</v>
      </c>
      <c r="BT35" s="25">
        <f t="shared" si="7"/>
        <v>0</v>
      </c>
      <c r="BU35" s="25">
        <f t="shared" si="7"/>
        <v>0</v>
      </c>
      <c r="BV35" s="25">
        <f t="shared" si="7"/>
        <v>0</v>
      </c>
      <c r="BW35" s="25">
        <f t="shared" si="7"/>
        <v>0</v>
      </c>
      <c r="BX35" s="25">
        <f t="shared" si="7"/>
        <v>0</v>
      </c>
      <c r="BY35" s="26">
        <f t="shared" si="7"/>
        <v>0</v>
      </c>
    </row>
    <row r="36" spans="1:77" ht="15" thickBot="1" x14ac:dyDescent="0.35">
      <c r="A36" s="31" t="s">
        <v>130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3"/>
    </row>
    <row r="37" spans="1:77" x14ac:dyDescent="0.3">
      <c r="A37" s="12" t="s">
        <v>45</v>
      </c>
      <c r="B37" s="15">
        <v>9.1723999999999997</v>
      </c>
      <c r="C37" s="16">
        <v>20.271000000000001</v>
      </c>
      <c r="D37" s="16">
        <v>1.4258</v>
      </c>
      <c r="E37" s="16">
        <v>3.740000000000001E-2</v>
      </c>
      <c r="F37" s="16">
        <v>8.7797999999999998</v>
      </c>
      <c r="G37" s="16">
        <v>0.95419999999999994</v>
      </c>
      <c r="H37" s="16">
        <v>0.2868</v>
      </c>
      <c r="I37" s="16"/>
      <c r="J37" s="16">
        <v>3.9E-2</v>
      </c>
      <c r="K37" s="16">
        <v>0.14419999999999999</v>
      </c>
      <c r="L37" s="16">
        <v>5.1041999999999996</v>
      </c>
      <c r="M37" s="16">
        <v>3.0000000000000001E-3</v>
      </c>
      <c r="N37" s="16">
        <v>8.3799999999999999E-2</v>
      </c>
      <c r="O37" s="16">
        <v>0.56299999999999994</v>
      </c>
      <c r="P37" s="16"/>
      <c r="Q37" s="16">
        <v>24.993000000000002</v>
      </c>
      <c r="R37" s="16"/>
      <c r="S37" s="16"/>
      <c r="T37" s="16">
        <v>0.90799999999999992</v>
      </c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7"/>
    </row>
    <row r="38" spans="1:77" x14ac:dyDescent="0.3">
      <c r="A38" s="6" t="s">
        <v>57</v>
      </c>
      <c r="B38" s="18">
        <v>4.5893999999999995</v>
      </c>
      <c r="C38" s="19">
        <v>16.8748</v>
      </c>
      <c r="D38" s="19">
        <v>0.81459999999999999</v>
      </c>
      <c r="E38" s="19">
        <v>3.2299999999999995E-2</v>
      </c>
      <c r="F38" s="19">
        <v>3.4805999999999999</v>
      </c>
      <c r="G38" s="19">
        <v>0.65900000000000003</v>
      </c>
      <c r="H38" s="19">
        <v>0.3261</v>
      </c>
      <c r="I38" s="19"/>
      <c r="J38" s="19"/>
      <c r="K38" s="19"/>
      <c r="L38" s="19">
        <v>2.2358000000000002</v>
      </c>
      <c r="M38" s="19"/>
      <c r="N38" s="19">
        <v>0.13239999999999999</v>
      </c>
      <c r="O38" s="19"/>
      <c r="P38" s="19">
        <v>0.53659999999999997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20"/>
    </row>
    <row r="39" spans="1:77" x14ac:dyDescent="0.3">
      <c r="A39" s="6" t="s">
        <v>91</v>
      </c>
      <c r="B39" s="18">
        <v>52.3581</v>
      </c>
      <c r="C39" s="19">
        <v>500.68880000000001</v>
      </c>
      <c r="D39" s="19">
        <v>100.44550000000002</v>
      </c>
      <c r="E39" s="19">
        <v>6.9927000000000001</v>
      </c>
      <c r="F39" s="19">
        <v>82.330200000000005</v>
      </c>
      <c r="G39" s="19">
        <v>5.9459</v>
      </c>
      <c r="H39" s="19">
        <v>2.7404999999999999</v>
      </c>
      <c r="I39" s="19"/>
      <c r="J39" s="19"/>
      <c r="K39" s="19"/>
      <c r="L39" s="19">
        <v>52.850299999999997</v>
      </c>
      <c r="M39" s="19"/>
      <c r="N39" s="19">
        <v>0.85760000000000003</v>
      </c>
      <c r="O39" s="19"/>
      <c r="P39" s="19">
        <v>2.5733999999999999</v>
      </c>
      <c r="Q39" s="19">
        <v>2392.2035000000001</v>
      </c>
      <c r="R39" s="19">
        <v>3.3252999999999999</v>
      </c>
      <c r="S39" s="19">
        <v>959.91970000000003</v>
      </c>
      <c r="T39" s="19">
        <v>42.889099999999999</v>
      </c>
      <c r="U39" s="19"/>
      <c r="V39" s="19"/>
      <c r="W39" s="19"/>
      <c r="X39" s="19"/>
      <c r="Y39" s="19"/>
      <c r="Z39" s="19"/>
      <c r="AA39" s="19">
        <v>0.1072</v>
      </c>
      <c r="AB39" s="19"/>
      <c r="AC39" s="19">
        <v>4.0000000000000002E-4</v>
      </c>
      <c r="AD39" s="19">
        <v>9.9000000000000008E-3</v>
      </c>
      <c r="AE39" s="19"/>
      <c r="AF39" s="19">
        <v>8.6800000000000002E-2</v>
      </c>
      <c r="AG39" s="19">
        <v>0.8821</v>
      </c>
      <c r="AH39" s="19">
        <v>5.0200000000000002E-2</v>
      </c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20"/>
    </row>
    <row r="40" spans="1:77" x14ac:dyDescent="0.3">
      <c r="A40" s="6" t="s">
        <v>61</v>
      </c>
      <c r="B40" s="18">
        <v>1.2602</v>
      </c>
      <c r="C40" s="19">
        <v>1.4402999999999999</v>
      </c>
      <c r="D40" s="19">
        <v>0.64159999999999995</v>
      </c>
      <c r="E40" s="19">
        <v>5.4000000000000003E-3</v>
      </c>
      <c r="F40" s="19">
        <v>3.9012000000000002</v>
      </c>
      <c r="G40" s="19">
        <v>0.61959999999999993</v>
      </c>
      <c r="H40" s="19">
        <v>0.7994</v>
      </c>
      <c r="I40" s="19"/>
      <c r="J40" s="19"/>
      <c r="K40" s="19"/>
      <c r="L40" s="19">
        <v>0.1207</v>
      </c>
      <c r="M40" s="19"/>
      <c r="N40" s="19">
        <v>9.7999999999999997E-3</v>
      </c>
      <c r="O40" s="19"/>
      <c r="P40" s="19">
        <v>0.1051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20"/>
    </row>
    <row r="41" spans="1:77" x14ac:dyDescent="0.3">
      <c r="A41" s="6" t="s">
        <v>55</v>
      </c>
      <c r="B41" s="18">
        <v>5.9399999999999986</v>
      </c>
      <c r="C41" s="19">
        <v>8.8764000000000003</v>
      </c>
      <c r="D41" s="19">
        <v>2.0784000000000002</v>
      </c>
      <c r="E41" s="19">
        <v>2.46E-2</v>
      </c>
      <c r="F41" s="19">
        <v>4.7782999999999998</v>
      </c>
      <c r="G41" s="19">
        <v>0.70250000000000001</v>
      </c>
      <c r="H41" s="19">
        <v>0.89290000000000003</v>
      </c>
      <c r="I41" s="19"/>
      <c r="J41" s="19"/>
      <c r="K41" s="19"/>
      <c r="L41" s="19">
        <v>0.96830000000000005</v>
      </c>
      <c r="M41" s="19"/>
      <c r="N41" s="19">
        <v>0.24479999999999999</v>
      </c>
      <c r="O41" s="19"/>
      <c r="P41" s="19">
        <v>0.51700000000000002</v>
      </c>
      <c r="Q41" s="19">
        <v>103.244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20"/>
    </row>
    <row r="42" spans="1:77" ht="15" thickBot="1" x14ac:dyDescent="0.35">
      <c r="A42" s="7" t="s">
        <v>46</v>
      </c>
      <c r="B42" s="21">
        <v>17.951599999999999</v>
      </c>
      <c r="C42" s="22">
        <v>82.969500000000011</v>
      </c>
      <c r="D42" s="22">
        <v>12.4252</v>
      </c>
      <c r="E42" s="22">
        <v>6.0999999999999999E-2</v>
      </c>
      <c r="F42" s="22">
        <v>16.335500000000003</v>
      </c>
      <c r="G42" s="22">
        <v>2.2393999999999998</v>
      </c>
      <c r="H42" s="22">
        <v>0.13150000000000001</v>
      </c>
      <c r="I42" s="22"/>
      <c r="J42" s="22"/>
      <c r="K42" s="22"/>
      <c r="L42" s="22">
        <v>4.2093999999999996</v>
      </c>
      <c r="M42" s="22"/>
      <c r="N42" s="22">
        <v>3.09E-2</v>
      </c>
      <c r="O42" s="22"/>
      <c r="P42" s="22">
        <v>0.98099999999999998</v>
      </c>
      <c r="Q42" s="22"/>
      <c r="R42" s="22"/>
      <c r="S42" s="22"/>
      <c r="T42" s="22">
        <v>0.79959999999999998</v>
      </c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3"/>
    </row>
    <row r="43" spans="1:77" s="1" customFormat="1" ht="15" thickBot="1" x14ac:dyDescent="0.35">
      <c r="A43" s="8" t="s">
        <v>136</v>
      </c>
      <c r="B43" s="24">
        <f>SUM(B37:B42)</f>
        <v>91.271699999999996</v>
      </c>
      <c r="C43" s="25">
        <f t="shared" ref="C43:BN43" si="8">SUM(C37:C42)</f>
        <v>631.12080000000003</v>
      </c>
      <c r="D43" s="25">
        <f t="shared" si="8"/>
        <v>117.83110000000002</v>
      </c>
      <c r="E43" s="25">
        <f t="shared" si="8"/>
        <v>7.1534000000000004</v>
      </c>
      <c r="F43" s="25">
        <f t="shared" si="8"/>
        <v>119.60560000000001</v>
      </c>
      <c r="G43" s="25">
        <f t="shared" si="8"/>
        <v>11.1206</v>
      </c>
      <c r="H43" s="25">
        <f t="shared" si="8"/>
        <v>5.1772</v>
      </c>
      <c r="I43" s="25">
        <f t="shared" si="8"/>
        <v>0</v>
      </c>
      <c r="J43" s="25">
        <f t="shared" si="8"/>
        <v>3.9E-2</v>
      </c>
      <c r="K43" s="25">
        <f t="shared" si="8"/>
        <v>0.14419999999999999</v>
      </c>
      <c r="L43" s="25">
        <f t="shared" si="8"/>
        <v>65.488699999999994</v>
      </c>
      <c r="M43" s="25">
        <f t="shared" si="8"/>
        <v>3.0000000000000001E-3</v>
      </c>
      <c r="N43" s="25">
        <f t="shared" si="8"/>
        <v>1.3593</v>
      </c>
      <c r="O43" s="25">
        <f t="shared" si="8"/>
        <v>0.56299999999999994</v>
      </c>
      <c r="P43" s="25">
        <f t="shared" si="8"/>
        <v>4.7130999999999998</v>
      </c>
      <c r="Q43" s="25">
        <f t="shared" si="8"/>
        <v>2520.4405000000002</v>
      </c>
      <c r="R43" s="25">
        <f t="shared" si="8"/>
        <v>3.3252999999999999</v>
      </c>
      <c r="S43" s="25">
        <f t="shared" si="8"/>
        <v>959.91970000000003</v>
      </c>
      <c r="T43" s="25">
        <f t="shared" si="8"/>
        <v>44.596699999999998</v>
      </c>
      <c r="U43" s="25">
        <f t="shared" si="8"/>
        <v>0</v>
      </c>
      <c r="V43" s="25">
        <f t="shared" si="8"/>
        <v>0</v>
      </c>
      <c r="W43" s="25">
        <f t="shared" si="8"/>
        <v>0</v>
      </c>
      <c r="X43" s="25">
        <f t="shared" si="8"/>
        <v>0</v>
      </c>
      <c r="Y43" s="25">
        <f t="shared" si="8"/>
        <v>0</v>
      </c>
      <c r="Z43" s="25">
        <f t="shared" si="8"/>
        <v>0</v>
      </c>
      <c r="AA43" s="25">
        <f t="shared" si="8"/>
        <v>0.1072</v>
      </c>
      <c r="AB43" s="25">
        <f t="shared" si="8"/>
        <v>0</v>
      </c>
      <c r="AC43" s="25">
        <f t="shared" si="8"/>
        <v>4.0000000000000002E-4</v>
      </c>
      <c r="AD43" s="25">
        <f t="shared" si="8"/>
        <v>9.9000000000000008E-3</v>
      </c>
      <c r="AE43" s="25">
        <f t="shared" si="8"/>
        <v>0</v>
      </c>
      <c r="AF43" s="25">
        <f t="shared" si="8"/>
        <v>8.6800000000000002E-2</v>
      </c>
      <c r="AG43" s="25">
        <f t="shared" si="8"/>
        <v>0.8821</v>
      </c>
      <c r="AH43" s="25">
        <f t="shared" si="8"/>
        <v>5.0200000000000002E-2</v>
      </c>
      <c r="AI43" s="25">
        <f t="shared" si="8"/>
        <v>0</v>
      </c>
      <c r="AJ43" s="25">
        <f t="shared" si="8"/>
        <v>0</v>
      </c>
      <c r="AK43" s="25">
        <f t="shared" si="8"/>
        <v>0</v>
      </c>
      <c r="AL43" s="25">
        <f t="shared" si="8"/>
        <v>0</v>
      </c>
      <c r="AM43" s="25">
        <f t="shared" si="8"/>
        <v>0</v>
      </c>
      <c r="AN43" s="25">
        <f t="shared" si="8"/>
        <v>0</v>
      </c>
      <c r="AO43" s="25">
        <f t="shared" si="8"/>
        <v>0</v>
      </c>
      <c r="AP43" s="25">
        <f t="shared" si="8"/>
        <v>0</v>
      </c>
      <c r="AQ43" s="25">
        <f t="shared" si="8"/>
        <v>0</v>
      </c>
      <c r="AR43" s="25">
        <f t="shared" si="8"/>
        <v>0</v>
      </c>
      <c r="AS43" s="25">
        <f t="shared" si="8"/>
        <v>0</v>
      </c>
      <c r="AT43" s="25">
        <f t="shared" si="8"/>
        <v>0</v>
      </c>
      <c r="AU43" s="25">
        <f t="shared" si="8"/>
        <v>0</v>
      </c>
      <c r="AV43" s="25">
        <f t="shared" si="8"/>
        <v>0</v>
      </c>
      <c r="AW43" s="25">
        <f t="shared" si="8"/>
        <v>0</v>
      </c>
      <c r="AX43" s="25">
        <f t="shared" si="8"/>
        <v>0</v>
      </c>
      <c r="AY43" s="25">
        <f t="shared" si="8"/>
        <v>0</v>
      </c>
      <c r="AZ43" s="25">
        <f t="shared" si="8"/>
        <v>0</v>
      </c>
      <c r="BA43" s="25">
        <f t="shared" si="8"/>
        <v>0</v>
      </c>
      <c r="BB43" s="25">
        <f t="shared" si="8"/>
        <v>0</v>
      </c>
      <c r="BC43" s="25">
        <f t="shared" si="8"/>
        <v>0</v>
      </c>
      <c r="BD43" s="25">
        <f t="shared" si="8"/>
        <v>0</v>
      </c>
      <c r="BE43" s="25">
        <f t="shared" si="8"/>
        <v>0</v>
      </c>
      <c r="BF43" s="25">
        <f t="shared" si="8"/>
        <v>0</v>
      </c>
      <c r="BG43" s="25">
        <f t="shared" si="8"/>
        <v>0</v>
      </c>
      <c r="BH43" s="25">
        <f t="shared" si="8"/>
        <v>0</v>
      </c>
      <c r="BI43" s="25">
        <f t="shared" si="8"/>
        <v>0</v>
      </c>
      <c r="BJ43" s="25">
        <f t="shared" si="8"/>
        <v>0</v>
      </c>
      <c r="BK43" s="25">
        <f t="shared" si="8"/>
        <v>0</v>
      </c>
      <c r="BL43" s="25">
        <f t="shared" si="8"/>
        <v>0</v>
      </c>
      <c r="BM43" s="25">
        <f t="shared" si="8"/>
        <v>0</v>
      </c>
      <c r="BN43" s="25">
        <f t="shared" si="8"/>
        <v>0</v>
      </c>
      <c r="BO43" s="25">
        <f t="shared" ref="BO43:BY43" si="9">SUM(BO37:BO42)</f>
        <v>0</v>
      </c>
      <c r="BP43" s="25">
        <f t="shared" si="9"/>
        <v>0</v>
      </c>
      <c r="BQ43" s="25">
        <f t="shared" si="9"/>
        <v>0</v>
      </c>
      <c r="BR43" s="25">
        <f t="shared" si="9"/>
        <v>0</v>
      </c>
      <c r="BS43" s="25">
        <f t="shared" si="9"/>
        <v>0</v>
      </c>
      <c r="BT43" s="25">
        <f t="shared" si="9"/>
        <v>0</v>
      </c>
      <c r="BU43" s="25">
        <f t="shared" si="9"/>
        <v>0</v>
      </c>
      <c r="BV43" s="25">
        <f t="shared" si="9"/>
        <v>0</v>
      </c>
      <c r="BW43" s="25">
        <f t="shared" si="9"/>
        <v>0</v>
      </c>
      <c r="BX43" s="25">
        <f t="shared" si="9"/>
        <v>0</v>
      </c>
      <c r="BY43" s="26">
        <f t="shared" si="9"/>
        <v>0</v>
      </c>
    </row>
    <row r="44" spans="1:77" ht="15" thickBot="1" x14ac:dyDescent="0.35">
      <c r="A44" s="31" t="s">
        <v>135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3"/>
    </row>
    <row r="45" spans="1:77" x14ac:dyDescent="0.3">
      <c r="A45" s="12" t="s">
        <v>12</v>
      </c>
      <c r="B45" s="15">
        <v>6.6903000000000006</v>
      </c>
      <c r="C45" s="16">
        <v>48.070100000000004</v>
      </c>
      <c r="D45" s="16">
        <v>30.653099999999998</v>
      </c>
      <c r="E45" s="16">
        <v>2.3E-2</v>
      </c>
      <c r="F45" s="16">
        <v>10.390699999999997</v>
      </c>
      <c r="G45" s="16">
        <v>0.91510000000000014</v>
      </c>
      <c r="H45" s="16">
        <v>1.2221999999999997</v>
      </c>
      <c r="I45" s="16"/>
      <c r="J45" s="16"/>
      <c r="K45" s="16"/>
      <c r="L45" s="16">
        <v>7.463000000000001</v>
      </c>
      <c r="M45" s="16"/>
      <c r="N45" s="16">
        <v>0.10940000000000001</v>
      </c>
      <c r="O45" s="16"/>
      <c r="P45" s="16">
        <v>0.61980000000000002</v>
      </c>
      <c r="Q45" s="16">
        <v>93.952099999999987</v>
      </c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7"/>
    </row>
    <row r="46" spans="1:77" x14ac:dyDescent="0.3">
      <c r="A46" s="13" t="s">
        <v>60</v>
      </c>
      <c r="B46" s="15">
        <v>5.0130999999999988</v>
      </c>
      <c r="C46" s="16">
        <v>30.736300000000004</v>
      </c>
      <c r="D46" s="16">
        <v>6.0625999999999998</v>
      </c>
      <c r="E46" s="16">
        <v>3.8E-3</v>
      </c>
      <c r="F46" s="16">
        <v>14.322799999999999</v>
      </c>
      <c r="G46" s="16">
        <v>1.7336000000000005</v>
      </c>
      <c r="H46" s="16">
        <v>2.4424999999999994</v>
      </c>
      <c r="I46" s="16"/>
      <c r="J46" s="16"/>
      <c r="K46" s="16"/>
      <c r="L46" s="16">
        <v>5.1245000000000003</v>
      </c>
      <c r="M46" s="16"/>
      <c r="N46" s="16">
        <v>0.19590000000000002</v>
      </c>
      <c r="O46" s="16"/>
      <c r="P46" s="16">
        <v>1.0358000000000001</v>
      </c>
      <c r="Q46" s="16">
        <v>92.281699999999987</v>
      </c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7"/>
    </row>
    <row r="47" spans="1:77" x14ac:dyDescent="0.3">
      <c r="A47" s="6" t="s">
        <v>5</v>
      </c>
      <c r="B47" s="18">
        <v>2.7144999999999997</v>
      </c>
      <c r="C47" s="19">
        <v>23.345700000000001</v>
      </c>
      <c r="D47" s="19">
        <v>1.6974999999999998</v>
      </c>
      <c r="E47" s="19"/>
      <c r="F47" s="19">
        <v>3.9747999999999997</v>
      </c>
      <c r="G47" s="19">
        <v>0.52469999999999994</v>
      </c>
      <c r="H47" s="19">
        <v>1.4131999999999998</v>
      </c>
      <c r="I47" s="19"/>
      <c r="J47" s="19"/>
      <c r="K47" s="19"/>
      <c r="L47" s="19">
        <v>1.512</v>
      </c>
      <c r="M47" s="19"/>
      <c r="N47" s="19">
        <v>0.15950000000000003</v>
      </c>
      <c r="O47" s="19"/>
      <c r="P47" s="19">
        <v>0.40449999999999997</v>
      </c>
      <c r="Q47" s="19">
        <v>66.21459999999999</v>
      </c>
      <c r="R47" s="19"/>
      <c r="S47" s="19"/>
      <c r="T47" s="19">
        <v>5.1999999999999998E-3</v>
      </c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20"/>
    </row>
    <row r="48" spans="1:77" x14ac:dyDescent="0.3">
      <c r="A48" s="6" t="s">
        <v>56</v>
      </c>
      <c r="B48" s="18">
        <v>7.2813999999999997</v>
      </c>
      <c r="C48" s="19">
        <v>37.058300000000003</v>
      </c>
      <c r="D48" s="19">
        <v>20.6968</v>
      </c>
      <c r="E48" s="19">
        <v>2.9999999999999997E-4</v>
      </c>
      <c r="F48" s="19">
        <v>7.974400000000001</v>
      </c>
      <c r="G48" s="19">
        <v>0.58799999999999997</v>
      </c>
      <c r="H48" s="19">
        <v>2.8780000000000001</v>
      </c>
      <c r="I48" s="19"/>
      <c r="J48" s="19"/>
      <c r="K48" s="19"/>
      <c r="L48" s="19">
        <v>3.2408000000000006</v>
      </c>
      <c r="M48" s="19"/>
      <c r="N48" s="19">
        <v>0.44749999999999995</v>
      </c>
      <c r="O48" s="19">
        <v>3.95E-2</v>
      </c>
      <c r="P48" s="19">
        <v>0.37270000000000003</v>
      </c>
      <c r="Q48" s="19">
        <v>1.0069999999999999</v>
      </c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20"/>
    </row>
    <row r="49" spans="1:77" x14ac:dyDescent="0.3">
      <c r="A49" s="6" t="s">
        <v>48</v>
      </c>
      <c r="B49" s="18">
        <v>104.71289999999999</v>
      </c>
      <c r="C49" s="19">
        <v>285.76439999999991</v>
      </c>
      <c r="D49" s="19">
        <v>30.839899999999997</v>
      </c>
      <c r="E49" s="19">
        <v>0.3478</v>
      </c>
      <c r="F49" s="19">
        <v>21.4526</v>
      </c>
      <c r="G49" s="19">
        <v>2.7448000000000006</v>
      </c>
      <c r="H49" s="19">
        <v>7.7884000000000002</v>
      </c>
      <c r="I49" s="19"/>
      <c r="J49" s="19"/>
      <c r="K49" s="19"/>
      <c r="L49" s="19">
        <v>5.1316000000000006</v>
      </c>
      <c r="M49" s="19"/>
      <c r="N49" s="19">
        <v>0.14419999999999999</v>
      </c>
      <c r="O49" s="19"/>
      <c r="P49" s="19">
        <v>1.9972999999999999</v>
      </c>
      <c r="Q49" s="19">
        <v>6.0000000000000001E-3</v>
      </c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20"/>
    </row>
    <row r="50" spans="1:77" x14ac:dyDescent="0.3">
      <c r="A50" s="6" t="s">
        <v>54</v>
      </c>
      <c r="B50" s="18">
        <v>27.391500000000001</v>
      </c>
      <c r="C50" s="19">
        <v>326.68129999999996</v>
      </c>
      <c r="D50" s="19">
        <v>35.533699999999989</v>
      </c>
      <c r="E50" s="19">
        <v>6.4199999999999993E-2</v>
      </c>
      <c r="F50" s="19">
        <v>72.922799999999995</v>
      </c>
      <c r="G50" s="19">
        <v>3.8443999999999998</v>
      </c>
      <c r="H50" s="19">
        <v>1.4398</v>
      </c>
      <c r="I50" s="19"/>
      <c r="J50" s="19"/>
      <c r="K50" s="19"/>
      <c r="L50" s="19">
        <v>54.491</v>
      </c>
      <c r="M50" s="19"/>
      <c r="N50" s="19">
        <v>10.6807</v>
      </c>
      <c r="O50" s="19"/>
      <c r="P50" s="19">
        <v>3.2107999999999999</v>
      </c>
      <c r="Q50" s="19">
        <v>1255.0001999999999</v>
      </c>
      <c r="R50" s="19"/>
      <c r="S50" s="19"/>
      <c r="T50" s="19"/>
      <c r="U50" s="19"/>
      <c r="V50" s="19"/>
      <c r="W50" s="19">
        <v>0</v>
      </c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20"/>
    </row>
    <row r="51" spans="1:77" ht="15" thickBot="1" x14ac:dyDescent="0.35">
      <c r="A51" s="7" t="s">
        <v>2</v>
      </c>
      <c r="B51" s="21">
        <v>9.604099999999999</v>
      </c>
      <c r="C51" s="22">
        <v>39.143000000000008</v>
      </c>
      <c r="D51" s="22">
        <v>3.2138</v>
      </c>
      <c r="E51" s="22">
        <v>4.0999999999999995E-3</v>
      </c>
      <c r="F51" s="22">
        <v>9.7663000000000011</v>
      </c>
      <c r="G51" s="22">
        <v>0.93410000000000015</v>
      </c>
      <c r="H51" s="22">
        <v>2.1383000000000005</v>
      </c>
      <c r="I51" s="22">
        <v>0.1043</v>
      </c>
      <c r="J51" s="22"/>
      <c r="K51" s="22">
        <v>0.30680000000000002</v>
      </c>
      <c r="L51" s="22">
        <v>6.9030000000000005</v>
      </c>
      <c r="M51" s="22">
        <v>0</v>
      </c>
      <c r="N51" s="22">
        <v>0.20499999999999999</v>
      </c>
      <c r="O51" s="22">
        <v>2.8799999999999999E-2</v>
      </c>
      <c r="P51" s="22">
        <v>0.7601</v>
      </c>
      <c r="Q51" s="22">
        <v>46.667500000000011</v>
      </c>
      <c r="R51" s="22"/>
      <c r="S51" s="22">
        <v>0.82</v>
      </c>
      <c r="T51" s="22"/>
      <c r="U51" s="22"/>
      <c r="V51" s="22"/>
      <c r="W51" s="22"/>
      <c r="X51" s="22"/>
      <c r="Y51" s="22"/>
      <c r="Z51" s="22"/>
      <c r="AA51" s="22">
        <v>1E-4</v>
      </c>
      <c r="AB51" s="22"/>
      <c r="AC51" s="22">
        <v>0</v>
      </c>
      <c r="AD51" s="22">
        <v>0</v>
      </c>
      <c r="AE51" s="22">
        <v>0</v>
      </c>
      <c r="AF51" s="22">
        <v>2.0000000000000001E-4</v>
      </c>
      <c r="AG51" s="22">
        <v>1.1999999999999999E-3</v>
      </c>
      <c r="AH51" s="22">
        <v>1E-4</v>
      </c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3"/>
    </row>
    <row r="52" spans="1:77" s="1" customFormat="1" ht="15" thickBot="1" x14ac:dyDescent="0.35">
      <c r="A52" s="8" t="s">
        <v>136</v>
      </c>
      <c r="B52" s="24">
        <f t="shared" ref="B52:AG52" si="10">SUM(B45:B51)</f>
        <v>163.40779999999998</v>
      </c>
      <c r="C52" s="25">
        <f t="shared" si="10"/>
        <v>790.79909999999995</v>
      </c>
      <c r="D52" s="25">
        <f t="shared" si="10"/>
        <v>128.69739999999999</v>
      </c>
      <c r="E52" s="25">
        <f t="shared" si="10"/>
        <v>0.44319999999999998</v>
      </c>
      <c r="F52" s="25">
        <f t="shared" si="10"/>
        <v>140.80439999999999</v>
      </c>
      <c r="G52" s="25">
        <f t="shared" si="10"/>
        <v>11.284700000000003</v>
      </c>
      <c r="H52" s="25">
        <f t="shared" si="10"/>
        <v>19.322400000000002</v>
      </c>
      <c r="I52" s="25">
        <f t="shared" si="10"/>
        <v>0.1043</v>
      </c>
      <c r="J52" s="25">
        <f t="shared" si="10"/>
        <v>0</v>
      </c>
      <c r="K52" s="25">
        <f t="shared" si="10"/>
        <v>0.30680000000000002</v>
      </c>
      <c r="L52" s="25">
        <f t="shared" si="10"/>
        <v>83.865900000000011</v>
      </c>
      <c r="M52" s="25">
        <f t="shared" si="10"/>
        <v>0</v>
      </c>
      <c r="N52" s="25">
        <f t="shared" si="10"/>
        <v>11.9422</v>
      </c>
      <c r="O52" s="25">
        <f t="shared" si="10"/>
        <v>6.83E-2</v>
      </c>
      <c r="P52" s="25">
        <f t="shared" si="10"/>
        <v>8.4009999999999998</v>
      </c>
      <c r="Q52" s="25">
        <f t="shared" si="10"/>
        <v>1555.1290999999999</v>
      </c>
      <c r="R52" s="25">
        <f t="shared" si="10"/>
        <v>0</v>
      </c>
      <c r="S52" s="25">
        <f t="shared" si="10"/>
        <v>0.82</v>
      </c>
      <c r="T52" s="25">
        <f t="shared" si="10"/>
        <v>5.1999999999999998E-3</v>
      </c>
      <c r="U52" s="25">
        <f t="shared" si="10"/>
        <v>0</v>
      </c>
      <c r="V52" s="25">
        <f t="shared" si="10"/>
        <v>0</v>
      </c>
      <c r="W52" s="25">
        <f t="shared" si="10"/>
        <v>0</v>
      </c>
      <c r="X52" s="25">
        <f t="shared" si="10"/>
        <v>0</v>
      </c>
      <c r="Y52" s="25">
        <f t="shared" si="10"/>
        <v>0</v>
      </c>
      <c r="Z52" s="25">
        <f t="shared" si="10"/>
        <v>0</v>
      </c>
      <c r="AA52" s="25">
        <f t="shared" si="10"/>
        <v>1E-4</v>
      </c>
      <c r="AB52" s="25">
        <f t="shared" si="10"/>
        <v>0</v>
      </c>
      <c r="AC52" s="25">
        <f t="shared" si="10"/>
        <v>0</v>
      </c>
      <c r="AD52" s="25">
        <f t="shared" si="10"/>
        <v>0</v>
      </c>
      <c r="AE52" s="25">
        <f t="shared" si="10"/>
        <v>0</v>
      </c>
      <c r="AF52" s="25">
        <f t="shared" si="10"/>
        <v>2.0000000000000001E-4</v>
      </c>
      <c r="AG52" s="25">
        <f t="shared" si="10"/>
        <v>1.1999999999999999E-3</v>
      </c>
      <c r="AH52" s="25">
        <f t="shared" ref="AH52:BM52" si="11">SUM(AH45:AH51)</f>
        <v>1E-4</v>
      </c>
      <c r="AI52" s="25">
        <f t="shared" si="11"/>
        <v>0</v>
      </c>
      <c r="AJ52" s="25">
        <f t="shared" si="11"/>
        <v>0</v>
      </c>
      <c r="AK52" s="25">
        <f t="shared" si="11"/>
        <v>0</v>
      </c>
      <c r="AL52" s="25">
        <f t="shared" si="11"/>
        <v>0</v>
      </c>
      <c r="AM52" s="25">
        <f t="shared" si="11"/>
        <v>0</v>
      </c>
      <c r="AN52" s="25">
        <f t="shared" si="11"/>
        <v>0</v>
      </c>
      <c r="AO52" s="25">
        <f t="shared" si="11"/>
        <v>0</v>
      </c>
      <c r="AP52" s="25">
        <f t="shared" si="11"/>
        <v>0</v>
      </c>
      <c r="AQ52" s="25">
        <f t="shared" si="11"/>
        <v>0</v>
      </c>
      <c r="AR52" s="25">
        <f t="shared" si="11"/>
        <v>0</v>
      </c>
      <c r="AS52" s="25">
        <f t="shared" si="11"/>
        <v>0</v>
      </c>
      <c r="AT52" s="25">
        <f t="shared" si="11"/>
        <v>0</v>
      </c>
      <c r="AU52" s="25">
        <f t="shared" si="11"/>
        <v>0</v>
      </c>
      <c r="AV52" s="25">
        <f t="shared" si="11"/>
        <v>0</v>
      </c>
      <c r="AW52" s="25">
        <f t="shared" si="11"/>
        <v>0</v>
      </c>
      <c r="AX52" s="25">
        <f t="shared" si="11"/>
        <v>0</v>
      </c>
      <c r="AY52" s="25">
        <f t="shared" si="11"/>
        <v>0</v>
      </c>
      <c r="AZ52" s="25">
        <f t="shared" si="11"/>
        <v>0</v>
      </c>
      <c r="BA52" s="25">
        <f t="shared" si="11"/>
        <v>0</v>
      </c>
      <c r="BB52" s="25">
        <f t="shared" si="11"/>
        <v>0</v>
      </c>
      <c r="BC52" s="25">
        <f t="shared" si="11"/>
        <v>0</v>
      </c>
      <c r="BD52" s="25">
        <f t="shared" si="11"/>
        <v>0</v>
      </c>
      <c r="BE52" s="25">
        <f t="shared" si="11"/>
        <v>0</v>
      </c>
      <c r="BF52" s="25">
        <f t="shared" si="11"/>
        <v>0</v>
      </c>
      <c r="BG52" s="25">
        <f t="shared" si="11"/>
        <v>0</v>
      </c>
      <c r="BH52" s="25">
        <f t="shared" si="11"/>
        <v>0</v>
      </c>
      <c r="BI52" s="25">
        <f t="shared" si="11"/>
        <v>0</v>
      </c>
      <c r="BJ52" s="25">
        <f t="shared" si="11"/>
        <v>0</v>
      </c>
      <c r="BK52" s="25">
        <f t="shared" si="11"/>
        <v>0</v>
      </c>
      <c r="BL52" s="25">
        <f t="shared" si="11"/>
        <v>0</v>
      </c>
      <c r="BM52" s="25">
        <f t="shared" si="11"/>
        <v>0</v>
      </c>
      <c r="BN52" s="25">
        <f t="shared" ref="BN52:BY52" si="12">SUM(BN45:BN51)</f>
        <v>0</v>
      </c>
      <c r="BO52" s="25">
        <f t="shared" si="12"/>
        <v>0</v>
      </c>
      <c r="BP52" s="25">
        <f t="shared" si="12"/>
        <v>0</v>
      </c>
      <c r="BQ52" s="25">
        <f t="shared" si="12"/>
        <v>0</v>
      </c>
      <c r="BR52" s="25">
        <f t="shared" si="12"/>
        <v>0</v>
      </c>
      <c r="BS52" s="25">
        <f t="shared" si="12"/>
        <v>0</v>
      </c>
      <c r="BT52" s="25">
        <f t="shared" si="12"/>
        <v>0</v>
      </c>
      <c r="BU52" s="25">
        <f t="shared" si="12"/>
        <v>0</v>
      </c>
      <c r="BV52" s="25">
        <f t="shared" si="12"/>
        <v>0</v>
      </c>
      <c r="BW52" s="25">
        <f t="shared" si="12"/>
        <v>0</v>
      </c>
      <c r="BX52" s="25">
        <f t="shared" si="12"/>
        <v>0</v>
      </c>
      <c r="BY52" s="26">
        <f t="shared" si="12"/>
        <v>0</v>
      </c>
    </row>
    <row r="53" spans="1:77" ht="15" thickBot="1" x14ac:dyDescent="0.35">
      <c r="A53" s="31" t="s">
        <v>131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3"/>
    </row>
    <row r="54" spans="1:77" x14ac:dyDescent="0.3">
      <c r="A54" s="12" t="s">
        <v>66</v>
      </c>
      <c r="B54" s="15">
        <v>7.9979999999999993</v>
      </c>
      <c r="C54" s="16">
        <v>42.243600000000008</v>
      </c>
      <c r="D54" s="16">
        <v>9.3317999999999994</v>
      </c>
      <c r="E54" s="16">
        <v>1E-3</v>
      </c>
      <c r="F54" s="16">
        <v>9.7920999999999996</v>
      </c>
      <c r="G54" s="16">
        <v>0.81820000000000004</v>
      </c>
      <c r="H54" s="16"/>
      <c r="I54" s="16"/>
      <c r="J54" s="16">
        <v>4.5013999999999994</v>
      </c>
      <c r="K54" s="16">
        <v>2.9708999999999999</v>
      </c>
      <c r="L54" s="16"/>
      <c r="M54" s="16">
        <v>0.22470000000000001</v>
      </c>
      <c r="N54" s="16"/>
      <c r="O54" s="16">
        <v>0.56299999999999994</v>
      </c>
      <c r="P54" s="16"/>
      <c r="Q54" s="16">
        <v>71.83959999999999</v>
      </c>
      <c r="R54" s="16"/>
      <c r="S54" s="16">
        <v>13.930199999999999</v>
      </c>
      <c r="T54" s="16">
        <v>7.3099999999999998E-2</v>
      </c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7"/>
    </row>
    <row r="55" spans="1:77" x14ac:dyDescent="0.3">
      <c r="A55" s="6" t="s">
        <v>73</v>
      </c>
      <c r="B55" s="18">
        <v>5.5724</v>
      </c>
      <c r="C55" s="19">
        <v>39.933800000000005</v>
      </c>
      <c r="D55" s="19">
        <v>14.800600000000003</v>
      </c>
      <c r="E55" s="19">
        <v>1.4999999999999999E-2</v>
      </c>
      <c r="F55" s="19">
        <v>8.4346999999999994</v>
      </c>
      <c r="G55" s="19">
        <v>0.71930000000000005</v>
      </c>
      <c r="H55" s="19">
        <v>0.88240000000000007</v>
      </c>
      <c r="I55" s="19"/>
      <c r="J55" s="19"/>
      <c r="K55" s="19"/>
      <c r="L55" s="19">
        <v>0.78100000000000003</v>
      </c>
      <c r="M55" s="19"/>
      <c r="N55" s="19">
        <v>4.1200000000000001E-2</v>
      </c>
      <c r="O55" s="19"/>
      <c r="P55" s="19">
        <v>0.13</v>
      </c>
      <c r="Q55" s="19">
        <v>91.687899999999999</v>
      </c>
      <c r="R55" s="19"/>
      <c r="S55" s="19"/>
      <c r="T55" s="19">
        <v>2.6913999999999998</v>
      </c>
      <c r="U55" s="19">
        <v>6.0299999999999999E-2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20"/>
    </row>
    <row r="56" spans="1:77" x14ac:dyDescent="0.3">
      <c r="A56" s="6" t="s">
        <v>64</v>
      </c>
      <c r="B56" s="18">
        <v>3.0254000000000003</v>
      </c>
      <c r="C56" s="19">
        <v>24.580000000000002</v>
      </c>
      <c r="D56" s="19">
        <v>4.7906999999999993</v>
      </c>
      <c r="E56" s="19">
        <v>1.67E-2</v>
      </c>
      <c r="F56" s="19">
        <v>5.3262</v>
      </c>
      <c r="G56" s="19">
        <v>0.56240000000000001</v>
      </c>
      <c r="H56" s="19">
        <v>1.1478999999999999</v>
      </c>
      <c r="I56" s="19"/>
      <c r="J56" s="19"/>
      <c r="K56" s="19"/>
      <c r="L56" s="19">
        <v>2.7088999999999999</v>
      </c>
      <c r="M56" s="19"/>
      <c r="N56" s="19">
        <v>5.28E-2</v>
      </c>
      <c r="O56" s="19">
        <v>0.73440000000000005</v>
      </c>
      <c r="P56" s="19"/>
      <c r="Q56" s="19">
        <v>6.2323000000000004</v>
      </c>
      <c r="R56" s="19"/>
      <c r="S56" s="19"/>
      <c r="T56" s="19">
        <v>0.23069999999999999</v>
      </c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20"/>
    </row>
    <row r="57" spans="1:77" ht="15" thickBot="1" x14ac:dyDescent="0.35">
      <c r="A57" s="7" t="s">
        <v>65</v>
      </c>
      <c r="B57" s="21">
        <v>9.2454000000000036</v>
      </c>
      <c r="C57" s="22">
        <v>94.815899999999985</v>
      </c>
      <c r="D57" s="22">
        <v>17.226200000000002</v>
      </c>
      <c r="E57" s="22">
        <v>5.2100000000000014E-2</v>
      </c>
      <c r="F57" s="22">
        <v>23.662400000000002</v>
      </c>
      <c r="G57" s="22">
        <v>3.3357999999999999</v>
      </c>
      <c r="H57" s="22">
        <v>0.41209999999999997</v>
      </c>
      <c r="I57" s="22"/>
      <c r="J57" s="22">
        <v>0.47540000000000004</v>
      </c>
      <c r="K57" s="22"/>
      <c r="L57" s="22">
        <v>18.057199999999998</v>
      </c>
      <c r="M57" s="22"/>
      <c r="N57" s="22">
        <v>0.16309999999999999</v>
      </c>
      <c r="O57" s="22">
        <v>9.7999999999999997E-3</v>
      </c>
      <c r="P57" s="22">
        <v>2.7065999999999999</v>
      </c>
      <c r="Q57" s="22">
        <v>391.70690000000002</v>
      </c>
      <c r="R57" s="22"/>
      <c r="S57" s="22">
        <v>4.7399999999999998E-2</v>
      </c>
      <c r="T57" s="22">
        <v>9.74E-2</v>
      </c>
      <c r="U57" s="22">
        <v>3.3E-3</v>
      </c>
      <c r="V57" s="22"/>
      <c r="W57" s="22"/>
      <c r="X57" s="22"/>
      <c r="Y57" s="22">
        <v>0</v>
      </c>
      <c r="Z57" s="22"/>
      <c r="AA57" s="22">
        <v>3.7999999999999999E-2</v>
      </c>
      <c r="AB57" s="22"/>
      <c r="AC57" s="22">
        <v>1E-4</v>
      </c>
      <c r="AD57" s="22">
        <v>0</v>
      </c>
      <c r="AE57" s="22">
        <v>0</v>
      </c>
      <c r="AF57" s="22">
        <v>0.156</v>
      </c>
      <c r="AG57" s="22">
        <v>0.20709999999999998</v>
      </c>
      <c r="AH57" s="22">
        <v>2.1999999999999999E-2</v>
      </c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3"/>
    </row>
    <row r="58" spans="1:77" s="1" customFormat="1" ht="15" thickBot="1" x14ac:dyDescent="0.35">
      <c r="A58" s="8" t="s">
        <v>136</v>
      </c>
      <c r="B58" s="24">
        <f>SUM(B54:B57)</f>
        <v>25.841200000000004</v>
      </c>
      <c r="C58" s="25">
        <f t="shared" ref="C58:BN58" si="13">SUM(C54:C57)</f>
        <v>201.57329999999999</v>
      </c>
      <c r="D58" s="25">
        <f t="shared" si="13"/>
        <v>46.149300000000011</v>
      </c>
      <c r="E58" s="25">
        <f t="shared" si="13"/>
        <v>8.4800000000000014E-2</v>
      </c>
      <c r="F58" s="25">
        <f t="shared" si="13"/>
        <v>47.215400000000002</v>
      </c>
      <c r="G58" s="25">
        <f t="shared" si="13"/>
        <v>5.4356999999999998</v>
      </c>
      <c r="H58" s="25">
        <f t="shared" si="13"/>
        <v>2.4424000000000001</v>
      </c>
      <c r="I58" s="25">
        <f t="shared" si="13"/>
        <v>0</v>
      </c>
      <c r="J58" s="25">
        <f t="shared" si="13"/>
        <v>4.976799999999999</v>
      </c>
      <c r="K58" s="25">
        <f t="shared" si="13"/>
        <v>2.9708999999999999</v>
      </c>
      <c r="L58" s="25">
        <f t="shared" si="13"/>
        <v>21.547099999999997</v>
      </c>
      <c r="M58" s="25">
        <f t="shared" si="13"/>
        <v>0.22470000000000001</v>
      </c>
      <c r="N58" s="25">
        <f t="shared" si="13"/>
        <v>0.2571</v>
      </c>
      <c r="O58" s="25">
        <f t="shared" si="13"/>
        <v>1.3072000000000001</v>
      </c>
      <c r="P58" s="25">
        <f t="shared" si="13"/>
        <v>2.8365999999999998</v>
      </c>
      <c r="Q58" s="25">
        <f t="shared" si="13"/>
        <v>561.46669999999995</v>
      </c>
      <c r="R58" s="25">
        <f t="shared" si="13"/>
        <v>0</v>
      </c>
      <c r="S58" s="25">
        <f t="shared" si="13"/>
        <v>13.977599999999999</v>
      </c>
      <c r="T58" s="25">
        <f t="shared" si="13"/>
        <v>3.0926</v>
      </c>
      <c r="U58" s="25">
        <f t="shared" si="13"/>
        <v>6.3600000000000004E-2</v>
      </c>
      <c r="V58" s="25">
        <f t="shared" si="13"/>
        <v>0</v>
      </c>
      <c r="W58" s="25">
        <f t="shared" si="13"/>
        <v>0</v>
      </c>
      <c r="X58" s="25">
        <f t="shared" si="13"/>
        <v>0</v>
      </c>
      <c r="Y58" s="25">
        <f t="shared" si="13"/>
        <v>0</v>
      </c>
      <c r="Z58" s="25">
        <f t="shared" si="13"/>
        <v>0</v>
      </c>
      <c r="AA58" s="25">
        <f t="shared" si="13"/>
        <v>3.7999999999999999E-2</v>
      </c>
      <c r="AB58" s="25">
        <f t="shared" si="13"/>
        <v>0</v>
      </c>
      <c r="AC58" s="25">
        <f t="shared" si="13"/>
        <v>1E-4</v>
      </c>
      <c r="AD58" s="25">
        <f t="shared" si="13"/>
        <v>0</v>
      </c>
      <c r="AE58" s="25">
        <f t="shared" si="13"/>
        <v>0</v>
      </c>
      <c r="AF58" s="25">
        <f t="shared" si="13"/>
        <v>0.156</v>
      </c>
      <c r="AG58" s="25">
        <f t="shared" si="13"/>
        <v>0.20709999999999998</v>
      </c>
      <c r="AH58" s="25">
        <f t="shared" si="13"/>
        <v>2.1999999999999999E-2</v>
      </c>
      <c r="AI58" s="25">
        <f t="shared" si="13"/>
        <v>0</v>
      </c>
      <c r="AJ58" s="25">
        <f t="shared" si="13"/>
        <v>0</v>
      </c>
      <c r="AK58" s="25">
        <f t="shared" si="13"/>
        <v>0</v>
      </c>
      <c r="AL58" s="25">
        <f t="shared" si="13"/>
        <v>0</v>
      </c>
      <c r="AM58" s="25">
        <f t="shared" si="13"/>
        <v>0</v>
      </c>
      <c r="AN58" s="25">
        <f t="shared" si="13"/>
        <v>0</v>
      </c>
      <c r="AO58" s="25">
        <f t="shared" si="13"/>
        <v>0</v>
      </c>
      <c r="AP58" s="25">
        <f t="shared" si="13"/>
        <v>0</v>
      </c>
      <c r="AQ58" s="25">
        <f t="shared" si="13"/>
        <v>0</v>
      </c>
      <c r="AR58" s="25">
        <f t="shared" si="13"/>
        <v>0</v>
      </c>
      <c r="AS58" s="25">
        <f t="shared" si="13"/>
        <v>0</v>
      </c>
      <c r="AT58" s="25">
        <f t="shared" si="13"/>
        <v>0</v>
      </c>
      <c r="AU58" s="25">
        <f t="shared" si="13"/>
        <v>0</v>
      </c>
      <c r="AV58" s="25">
        <f t="shared" si="13"/>
        <v>0</v>
      </c>
      <c r="AW58" s="25">
        <f t="shared" si="13"/>
        <v>0</v>
      </c>
      <c r="AX58" s="25">
        <f t="shared" si="13"/>
        <v>0</v>
      </c>
      <c r="AY58" s="25">
        <f t="shared" si="13"/>
        <v>0</v>
      </c>
      <c r="AZ58" s="25">
        <f t="shared" si="13"/>
        <v>0</v>
      </c>
      <c r="BA58" s="25">
        <f t="shared" si="13"/>
        <v>0</v>
      </c>
      <c r="BB58" s="25">
        <f t="shared" si="13"/>
        <v>0</v>
      </c>
      <c r="BC58" s="25">
        <f t="shared" si="13"/>
        <v>0</v>
      </c>
      <c r="BD58" s="25">
        <f t="shared" si="13"/>
        <v>0</v>
      </c>
      <c r="BE58" s="25">
        <f t="shared" si="13"/>
        <v>0</v>
      </c>
      <c r="BF58" s="25">
        <f t="shared" si="13"/>
        <v>0</v>
      </c>
      <c r="BG58" s="25">
        <f t="shared" si="13"/>
        <v>0</v>
      </c>
      <c r="BH58" s="25">
        <f t="shared" si="13"/>
        <v>0</v>
      </c>
      <c r="BI58" s="25">
        <f t="shared" si="13"/>
        <v>0</v>
      </c>
      <c r="BJ58" s="25">
        <f t="shared" si="13"/>
        <v>0</v>
      </c>
      <c r="BK58" s="25">
        <f t="shared" si="13"/>
        <v>0</v>
      </c>
      <c r="BL58" s="25">
        <f t="shared" si="13"/>
        <v>0</v>
      </c>
      <c r="BM58" s="25">
        <f t="shared" si="13"/>
        <v>0</v>
      </c>
      <c r="BN58" s="25">
        <f t="shared" si="13"/>
        <v>0</v>
      </c>
      <c r="BO58" s="25">
        <f t="shared" ref="BO58:BY58" si="14">SUM(BO54:BO57)</f>
        <v>0</v>
      </c>
      <c r="BP58" s="25">
        <f t="shared" si="14"/>
        <v>0</v>
      </c>
      <c r="BQ58" s="25">
        <f t="shared" si="14"/>
        <v>0</v>
      </c>
      <c r="BR58" s="25">
        <f t="shared" si="14"/>
        <v>0</v>
      </c>
      <c r="BS58" s="25">
        <f t="shared" si="14"/>
        <v>0</v>
      </c>
      <c r="BT58" s="25">
        <f t="shared" si="14"/>
        <v>0</v>
      </c>
      <c r="BU58" s="25">
        <f t="shared" si="14"/>
        <v>0</v>
      </c>
      <c r="BV58" s="25">
        <f t="shared" si="14"/>
        <v>0</v>
      </c>
      <c r="BW58" s="25">
        <f t="shared" si="14"/>
        <v>0</v>
      </c>
      <c r="BX58" s="25">
        <f t="shared" si="14"/>
        <v>0</v>
      </c>
      <c r="BY58" s="26">
        <f t="shared" si="14"/>
        <v>0</v>
      </c>
    </row>
    <row r="59" spans="1:77" ht="15" thickBot="1" x14ac:dyDescent="0.35">
      <c r="A59" s="31" t="s">
        <v>132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3"/>
    </row>
    <row r="60" spans="1:77" x14ac:dyDescent="0.3">
      <c r="A60" s="12" t="s">
        <v>10</v>
      </c>
      <c r="B60" s="15">
        <v>34.92710000000001</v>
      </c>
      <c r="C60" s="16">
        <v>246.6266</v>
      </c>
      <c r="D60" s="16">
        <v>38.696899999999999</v>
      </c>
      <c r="E60" s="16">
        <v>0.44080000000000008</v>
      </c>
      <c r="F60" s="16">
        <v>60.798300000000005</v>
      </c>
      <c r="G60" s="16">
        <v>5.0201999999999991</v>
      </c>
      <c r="H60" s="16">
        <v>39.144800000000004</v>
      </c>
      <c r="I60" s="16"/>
      <c r="J60" s="16">
        <v>2.5290000000000004</v>
      </c>
      <c r="K60" s="16">
        <v>1.2150000000000001</v>
      </c>
      <c r="L60" s="16">
        <v>4.4037999999999995</v>
      </c>
      <c r="M60" s="16">
        <v>6.9000000000000006E-2</v>
      </c>
      <c r="N60" s="16">
        <v>0.74790000000000001</v>
      </c>
      <c r="O60" s="16">
        <v>3.8009999999999993</v>
      </c>
      <c r="P60" s="16">
        <v>0.42709999999999998</v>
      </c>
      <c r="Q60" s="16">
        <v>315.8449</v>
      </c>
      <c r="R60" s="16"/>
      <c r="S60" s="16"/>
      <c r="T60" s="16"/>
      <c r="U60" s="16"/>
      <c r="V60" s="16"/>
      <c r="W60" s="16">
        <v>1.4E-2</v>
      </c>
      <c r="X60" s="16">
        <v>5.0000000000000001E-3</v>
      </c>
      <c r="Y60" s="16"/>
      <c r="Z60" s="16">
        <v>44.209899999999998</v>
      </c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7"/>
    </row>
    <row r="61" spans="1:77" x14ac:dyDescent="0.3">
      <c r="A61" s="6" t="s">
        <v>17</v>
      </c>
      <c r="B61" s="18">
        <v>9.105000000000004</v>
      </c>
      <c r="C61" s="19">
        <v>98.630999999999958</v>
      </c>
      <c r="D61" s="19">
        <v>16.039700000000003</v>
      </c>
      <c r="E61" s="19">
        <v>0.23369999999999999</v>
      </c>
      <c r="F61" s="19">
        <v>14.004800000000001</v>
      </c>
      <c r="G61" s="19">
        <v>1.3886000000000001</v>
      </c>
      <c r="H61" s="19">
        <v>7.2752999999999988</v>
      </c>
      <c r="I61" s="19"/>
      <c r="J61" s="19">
        <v>0.15060000000000001</v>
      </c>
      <c r="K61" s="19">
        <v>0.53029999999999999</v>
      </c>
      <c r="L61" s="19">
        <v>3.0497999999999998</v>
      </c>
      <c r="M61" s="19">
        <v>1.4800000000000001E-2</v>
      </c>
      <c r="N61" s="19">
        <v>0.19020000000000001</v>
      </c>
      <c r="O61" s="19">
        <v>5.5800000000000002E-2</v>
      </c>
      <c r="P61" s="19">
        <v>1.0359999999999998</v>
      </c>
      <c r="Q61" s="19">
        <v>401.07350000000008</v>
      </c>
      <c r="R61" s="19"/>
      <c r="S61" s="19"/>
      <c r="T61" s="19">
        <v>31.265499999999999</v>
      </c>
      <c r="U61" s="19"/>
      <c r="V61" s="19"/>
      <c r="W61" s="19"/>
      <c r="X61" s="19">
        <v>0</v>
      </c>
      <c r="Y61" s="19"/>
      <c r="Z61" s="19"/>
      <c r="AA61" s="19">
        <v>0</v>
      </c>
      <c r="AB61" s="19"/>
      <c r="AC61" s="19">
        <v>0</v>
      </c>
      <c r="AD61" s="19">
        <v>0</v>
      </c>
      <c r="AE61" s="19">
        <v>0</v>
      </c>
      <c r="AF61" s="19">
        <v>0</v>
      </c>
      <c r="AG61" s="19">
        <v>0.01</v>
      </c>
      <c r="AH61" s="19">
        <v>0</v>
      </c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20"/>
    </row>
    <row r="62" spans="1:77" x14ac:dyDescent="0.3">
      <c r="A62" s="6" t="s">
        <v>95</v>
      </c>
      <c r="B62" s="18">
        <v>0.94560000000000011</v>
      </c>
      <c r="C62" s="19">
        <v>11.780799999999999</v>
      </c>
      <c r="D62" s="19">
        <v>2.4556</v>
      </c>
      <c r="E62" s="19">
        <v>6.9999999999999999E-4</v>
      </c>
      <c r="F62" s="19">
        <v>2.4663999999999997</v>
      </c>
      <c r="G62" s="19">
        <v>0.37270000000000003</v>
      </c>
      <c r="H62" s="19">
        <v>0.13489999999999999</v>
      </c>
      <c r="I62" s="19"/>
      <c r="J62" s="19"/>
      <c r="K62" s="19"/>
      <c r="L62" s="19">
        <v>1.9234000000000002</v>
      </c>
      <c r="M62" s="19"/>
      <c r="N62" s="19">
        <v>1.41E-2</v>
      </c>
      <c r="O62" s="19">
        <v>0.34180000000000005</v>
      </c>
      <c r="P62" s="19"/>
      <c r="Q62" s="19">
        <v>13.245100000000001</v>
      </c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20"/>
    </row>
    <row r="63" spans="1:77" ht="15" thickBot="1" x14ac:dyDescent="0.35">
      <c r="A63" s="7" t="s">
        <v>0</v>
      </c>
      <c r="B63" s="21">
        <v>14.685200000000002</v>
      </c>
      <c r="C63" s="22">
        <v>106.61399999999999</v>
      </c>
      <c r="D63" s="22">
        <v>27.417299999999997</v>
      </c>
      <c r="E63" s="22">
        <v>0.28949999999999998</v>
      </c>
      <c r="F63" s="22">
        <v>13.888800000000003</v>
      </c>
      <c r="G63" s="22">
        <v>1.6996000000000004</v>
      </c>
      <c r="H63" s="22">
        <v>2.3441000000000001</v>
      </c>
      <c r="I63" s="22"/>
      <c r="J63" s="22"/>
      <c r="K63" s="22"/>
      <c r="L63" s="22">
        <v>9.6715000000000035</v>
      </c>
      <c r="M63" s="22"/>
      <c r="N63" s="22">
        <v>0.39970000000000006</v>
      </c>
      <c r="O63" s="22"/>
      <c r="P63" s="22">
        <v>1.3911</v>
      </c>
      <c r="Q63" s="22">
        <v>630.83720000000005</v>
      </c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3"/>
    </row>
    <row r="64" spans="1:77" s="1" customFormat="1" ht="15" thickBot="1" x14ac:dyDescent="0.35">
      <c r="A64" s="8" t="s">
        <v>136</v>
      </c>
      <c r="B64" s="24">
        <f>SUM(B60:B63)</f>
        <v>59.662900000000015</v>
      </c>
      <c r="C64" s="25">
        <f t="shared" ref="C64:BN64" si="15">SUM(C60:C63)</f>
        <v>463.65239999999994</v>
      </c>
      <c r="D64" s="25">
        <f t="shared" si="15"/>
        <v>84.609499999999997</v>
      </c>
      <c r="E64" s="25">
        <f t="shared" si="15"/>
        <v>0.96470000000000011</v>
      </c>
      <c r="F64" s="25">
        <f t="shared" si="15"/>
        <v>91.158299999999997</v>
      </c>
      <c r="G64" s="25">
        <f t="shared" si="15"/>
        <v>8.4810999999999996</v>
      </c>
      <c r="H64" s="25">
        <f t="shared" si="15"/>
        <v>48.899100000000004</v>
      </c>
      <c r="I64" s="25">
        <f t="shared" si="15"/>
        <v>0</v>
      </c>
      <c r="J64" s="25">
        <f t="shared" si="15"/>
        <v>2.6796000000000002</v>
      </c>
      <c r="K64" s="25">
        <f t="shared" si="15"/>
        <v>1.7453000000000001</v>
      </c>
      <c r="L64" s="25">
        <f t="shared" si="15"/>
        <v>19.048500000000004</v>
      </c>
      <c r="M64" s="25">
        <f t="shared" si="15"/>
        <v>8.3800000000000013E-2</v>
      </c>
      <c r="N64" s="25">
        <f t="shared" si="15"/>
        <v>1.3519000000000001</v>
      </c>
      <c r="O64" s="25">
        <f t="shared" si="15"/>
        <v>4.198599999999999</v>
      </c>
      <c r="P64" s="25">
        <f t="shared" si="15"/>
        <v>2.8541999999999996</v>
      </c>
      <c r="Q64" s="25">
        <f t="shared" si="15"/>
        <v>1361.0007000000001</v>
      </c>
      <c r="R64" s="25">
        <f t="shared" si="15"/>
        <v>0</v>
      </c>
      <c r="S64" s="25">
        <f t="shared" si="15"/>
        <v>0</v>
      </c>
      <c r="T64" s="25">
        <f t="shared" si="15"/>
        <v>31.265499999999999</v>
      </c>
      <c r="U64" s="25">
        <f t="shared" si="15"/>
        <v>0</v>
      </c>
      <c r="V64" s="25">
        <f t="shared" si="15"/>
        <v>0</v>
      </c>
      <c r="W64" s="25">
        <f t="shared" si="15"/>
        <v>1.4E-2</v>
      </c>
      <c r="X64" s="25">
        <f t="shared" si="15"/>
        <v>5.0000000000000001E-3</v>
      </c>
      <c r="Y64" s="25">
        <f t="shared" si="15"/>
        <v>0</v>
      </c>
      <c r="Z64" s="25">
        <f t="shared" si="15"/>
        <v>44.209899999999998</v>
      </c>
      <c r="AA64" s="25">
        <f t="shared" si="15"/>
        <v>0</v>
      </c>
      <c r="AB64" s="25">
        <f t="shared" si="15"/>
        <v>0</v>
      </c>
      <c r="AC64" s="25">
        <f t="shared" si="15"/>
        <v>0</v>
      </c>
      <c r="AD64" s="25">
        <f t="shared" si="15"/>
        <v>0</v>
      </c>
      <c r="AE64" s="25">
        <f t="shared" si="15"/>
        <v>0</v>
      </c>
      <c r="AF64" s="25">
        <f t="shared" si="15"/>
        <v>0</v>
      </c>
      <c r="AG64" s="25">
        <f t="shared" si="15"/>
        <v>0.01</v>
      </c>
      <c r="AH64" s="25">
        <f t="shared" si="15"/>
        <v>0</v>
      </c>
      <c r="AI64" s="25">
        <f t="shared" si="15"/>
        <v>0</v>
      </c>
      <c r="AJ64" s="25">
        <f t="shared" si="15"/>
        <v>0</v>
      </c>
      <c r="AK64" s="25">
        <f t="shared" si="15"/>
        <v>0</v>
      </c>
      <c r="AL64" s="25">
        <f t="shared" si="15"/>
        <v>0</v>
      </c>
      <c r="AM64" s="25">
        <f t="shared" si="15"/>
        <v>0</v>
      </c>
      <c r="AN64" s="25">
        <f t="shared" si="15"/>
        <v>0</v>
      </c>
      <c r="AO64" s="25">
        <f t="shared" si="15"/>
        <v>0</v>
      </c>
      <c r="AP64" s="25">
        <f t="shared" si="15"/>
        <v>0</v>
      </c>
      <c r="AQ64" s="25">
        <f t="shared" si="15"/>
        <v>0</v>
      </c>
      <c r="AR64" s="25">
        <f t="shared" si="15"/>
        <v>0</v>
      </c>
      <c r="AS64" s="25">
        <f t="shared" si="15"/>
        <v>0</v>
      </c>
      <c r="AT64" s="25">
        <f t="shared" si="15"/>
        <v>0</v>
      </c>
      <c r="AU64" s="25">
        <f t="shared" si="15"/>
        <v>0</v>
      </c>
      <c r="AV64" s="25">
        <f t="shared" si="15"/>
        <v>0</v>
      </c>
      <c r="AW64" s="25">
        <f t="shared" si="15"/>
        <v>0</v>
      </c>
      <c r="AX64" s="25">
        <f t="shared" si="15"/>
        <v>0</v>
      </c>
      <c r="AY64" s="25">
        <f t="shared" si="15"/>
        <v>0</v>
      </c>
      <c r="AZ64" s="25">
        <f t="shared" si="15"/>
        <v>0</v>
      </c>
      <c r="BA64" s="25">
        <f t="shared" si="15"/>
        <v>0</v>
      </c>
      <c r="BB64" s="25">
        <f t="shared" si="15"/>
        <v>0</v>
      </c>
      <c r="BC64" s="25">
        <f t="shared" si="15"/>
        <v>0</v>
      </c>
      <c r="BD64" s="25">
        <f t="shared" si="15"/>
        <v>0</v>
      </c>
      <c r="BE64" s="25">
        <f t="shared" si="15"/>
        <v>0</v>
      </c>
      <c r="BF64" s="25">
        <f t="shared" si="15"/>
        <v>0</v>
      </c>
      <c r="BG64" s="25">
        <f t="shared" si="15"/>
        <v>0</v>
      </c>
      <c r="BH64" s="25">
        <f t="shared" si="15"/>
        <v>0</v>
      </c>
      <c r="BI64" s="25">
        <f t="shared" si="15"/>
        <v>0</v>
      </c>
      <c r="BJ64" s="25">
        <f t="shared" si="15"/>
        <v>0</v>
      </c>
      <c r="BK64" s="25">
        <f t="shared" si="15"/>
        <v>0</v>
      </c>
      <c r="BL64" s="25">
        <f t="shared" si="15"/>
        <v>0</v>
      </c>
      <c r="BM64" s="25">
        <f t="shared" si="15"/>
        <v>0</v>
      </c>
      <c r="BN64" s="25">
        <f t="shared" si="15"/>
        <v>0</v>
      </c>
      <c r="BO64" s="25">
        <f t="shared" ref="BO64:BY64" si="16">SUM(BO60:BO63)</f>
        <v>0</v>
      </c>
      <c r="BP64" s="25">
        <f t="shared" si="16"/>
        <v>0</v>
      </c>
      <c r="BQ64" s="25">
        <f t="shared" si="16"/>
        <v>0</v>
      </c>
      <c r="BR64" s="25">
        <f t="shared" si="16"/>
        <v>0</v>
      </c>
      <c r="BS64" s="25">
        <f t="shared" si="16"/>
        <v>0</v>
      </c>
      <c r="BT64" s="25">
        <f t="shared" si="16"/>
        <v>0</v>
      </c>
      <c r="BU64" s="25">
        <f t="shared" si="16"/>
        <v>0</v>
      </c>
      <c r="BV64" s="25">
        <f t="shared" si="16"/>
        <v>0</v>
      </c>
      <c r="BW64" s="25">
        <f t="shared" si="16"/>
        <v>0</v>
      </c>
      <c r="BX64" s="25">
        <f t="shared" si="16"/>
        <v>0</v>
      </c>
      <c r="BY64" s="26">
        <f t="shared" si="16"/>
        <v>0</v>
      </c>
    </row>
    <row r="65" spans="1:77" ht="15" thickBot="1" x14ac:dyDescent="0.35">
      <c r="A65" s="31" t="s">
        <v>133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3"/>
    </row>
    <row r="66" spans="1:77" x14ac:dyDescent="0.3">
      <c r="A66" s="12" t="s">
        <v>63</v>
      </c>
      <c r="B66" s="15">
        <v>5.1522999999999994</v>
      </c>
      <c r="C66" s="16">
        <v>22.259</v>
      </c>
      <c r="D66" s="16">
        <v>16.813800000000001</v>
      </c>
      <c r="E66" s="16">
        <v>0.16</v>
      </c>
      <c r="F66" s="16">
        <v>7.4024999999999999</v>
      </c>
      <c r="G66" s="16">
        <v>0.5895999999999999</v>
      </c>
      <c r="H66" s="16">
        <v>0.68069999999999997</v>
      </c>
      <c r="I66" s="16"/>
      <c r="J66" s="16"/>
      <c r="K66" s="16"/>
      <c r="L66" s="16">
        <v>4.6610000000000005</v>
      </c>
      <c r="M66" s="16"/>
      <c r="N66" s="16">
        <v>3.78E-2</v>
      </c>
      <c r="O66" s="16">
        <v>2.8400000000000002E-2</v>
      </c>
      <c r="P66" s="16">
        <v>0.53479999999999994</v>
      </c>
      <c r="Q66" s="16">
        <v>48.747</v>
      </c>
      <c r="R66" s="16"/>
      <c r="S66" s="16">
        <v>23.931000000000001</v>
      </c>
      <c r="T66" s="16"/>
      <c r="U66" s="16">
        <v>1.0500000000000001E-2</v>
      </c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7"/>
    </row>
    <row r="67" spans="1:77" x14ac:dyDescent="0.3">
      <c r="A67" s="6" t="s">
        <v>20</v>
      </c>
      <c r="B67" s="18">
        <v>2.3038000000000003</v>
      </c>
      <c r="C67" s="19">
        <v>16.970600000000001</v>
      </c>
      <c r="D67" s="19">
        <v>4.5209999999999999</v>
      </c>
      <c r="E67" s="19">
        <v>5.5999999999999999E-3</v>
      </c>
      <c r="F67" s="19">
        <v>4.5689999999999991</v>
      </c>
      <c r="G67" s="19">
        <v>0.6372000000000001</v>
      </c>
      <c r="H67" s="19">
        <v>1.3514999999999999</v>
      </c>
      <c r="I67" s="19"/>
      <c r="J67" s="19"/>
      <c r="K67" s="19"/>
      <c r="L67" s="19">
        <v>1.2185000000000001</v>
      </c>
      <c r="M67" s="19"/>
      <c r="N67" s="19">
        <v>8.7600000000000011E-2</v>
      </c>
      <c r="O67" s="19"/>
      <c r="P67" s="19">
        <v>0.5665</v>
      </c>
      <c r="Q67" s="19">
        <v>6.4016999999999999</v>
      </c>
      <c r="R67" s="19"/>
      <c r="S67" s="19">
        <v>1.3872</v>
      </c>
      <c r="T67" s="19"/>
      <c r="U67" s="19">
        <v>4.8000000000000001E-2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20"/>
    </row>
    <row r="68" spans="1:77" x14ac:dyDescent="0.3">
      <c r="A68" s="6" t="s">
        <v>23</v>
      </c>
      <c r="B68" s="18">
        <v>3.4437000000000002</v>
      </c>
      <c r="C68" s="19">
        <v>12.126200000000001</v>
      </c>
      <c r="D68" s="19">
        <v>5.0705999999999998</v>
      </c>
      <c r="E68" s="19">
        <v>1.24E-2</v>
      </c>
      <c r="F68" s="19">
        <v>3.3154999999999997</v>
      </c>
      <c r="G68" s="19">
        <v>0.22820000000000001</v>
      </c>
      <c r="H68" s="19">
        <v>0.71789999999999998</v>
      </c>
      <c r="I68" s="19"/>
      <c r="J68" s="19">
        <v>4.1700000000000001E-2</v>
      </c>
      <c r="K68" s="19"/>
      <c r="L68" s="19">
        <v>1.5600999999999998</v>
      </c>
      <c r="M68" s="19"/>
      <c r="N68" s="19">
        <v>9.8100000000000021E-2</v>
      </c>
      <c r="O68" s="19">
        <v>7.1999999999999998E-3</v>
      </c>
      <c r="P68" s="19">
        <v>0.18509999999999996</v>
      </c>
      <c r="Q68" s="19">
        <v>33.710799999999999</v>
      </c>
      <c r="R68" s="19"/>
      <c r="S68" s="19">
        <v>5.3666</v>
      </c>
      <c r="T68" s="19">
        <v>6.0199999999999997E-2</v>
      </c>
      <c r="U68" s="19">
        <v>1.34E-2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20"/>
    </row>
    <row r="69" spans="1:77" x14ac:dyDescent="0.3">
      <c r="A69" s="6" t="s">
        <v>21</v>
      </c>
      <c r="B69" s="18">
        <v>23.628699999999998</v>
      </c>
      <c r="C69" s="19">
        <v>184.09949999999998</v>
      </c>
      <c r="D69" s="19">
        <v>39.314400000000006</v>
      </c>
      <c r="E69" s="19">
        <v>0.1229</v>
      </c>
      <c r="F69" s="19">
        <v>30.402700000000003</v>
      </c>
      <c r="G69" s="19">
        <v>2.8305999999999996</v>
      </c>
      <c r="H69" s="19">
        <v>4.7163000000000004</v>
      </c>
      <c r="I69" s="19"/>
      <c r="J69" s="19"/>
      <c r="K69" s="19"/>
      <c r="L69" s="19">
        <v>10.724199999999998</v>
      </c>
      <c r="M69" s="19"/>
      <c r="N69" s="19">
        <v>0.8324999999999998</v>
      </c>
      <c r="O69" s="19"/>
      <c r="P69" s="19">
        <v>1.6086</v>
      </c>
      <c r="Q69" s="19">
        <v>825.93319999999994</v>
      </c>
      <c r="R69" s="19"/>
      <c r="S69" s="19">
        <v>106.8314</v>
      </c>
      <c r="T69" s="19">
        <v>7.5157999999999996</v>
      </c>
      <c r="U69" s="19">
        <v>0.21339999999999998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>
        <v>2.9999999999999997E-4</v>
      </c>
      <c r="AH69" s="19"/>
      <c r="AI69" s="19"/>
      <c r="AJ69" s="19">
        <v>1E-4</v>
      </c>
      <c r="AK69" s="19"/>
      <c r="AL69" s="19"/>
      <c r="AM69" s="19"/>
      <c r="AN69" s="19">
        <v>0</v>
      </c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20"/>
    </row>
    <row r="70" spans="1:77" x14ac:dyDescent="0.3">
      <c r="A70" s="6" t="s">
        <v>50</v>
      </c>
      <c r="B70" s="18">
        <v>6.8505000000000003</v>
      </c>
      <c r="C70" s="19">
        <v>128.1148</v>
      </c>
      <c r="D70" s="19">
        <v>23.636100000000003</v>
      </c>
      <c r="E70" s="19">
        <v>0.34060000000000001</v>
      </c>
      <c r="F70" s="19">
        <v>6.5454000000000008</v>
      </c>
      <c r="G70" s="19">
        <v>1.1021000000000001</v>
      </c>
      <c r="H70" s="19">
        <v>0.78649999999999987</v>
      </c>
      <c r="I70" s="19"/>
      <c r="J70" s="19"/>
      <c r="K70" s="19"/>
      <c r="L70" s="19">
        <v>4.5169999999999995</v>
      </c>
      <c r="M70" s="19"/>
      <c r="N70" s="19">
        <v>9.98E-2</v>
      </c>
      <c r="O70" s="19"/>
      <c r="P70" s="19">
        <v>0.8163999999999999</v>
      </c>
      <c r="Q70" s="19">
        <v>163.99909999999997</v>
      </c>
      <c r="R70" s="19"/>
      <c r="S70" s="19">
        <v>56.186399999999999</v>
      </c>
      <c r="T70" s="19"/>
      <c r="U70" s="19">
        <v>6.5600000000000006E-2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>
        <v>8.0000000000000004E-4</v>
      </c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20"/>
    </row>
    <row r="71" spans="1:77" ht="15" thickBot="1" x14ac:dyDescent="0.35">
      <c r="A71" s="7" t="s">
        <v>51</v>
      </c>
      <c r="B71" s="21">
        <v>2.6591000000000005</v>
      </c>
      <c r="C71" s="22">
        <v>8.3684000000000012</v>
      </c>
      <c r="D71" s="22">
        <v>1.3987000000000001</v>
      </c>
      <c r="E71" s="22">
        <v>1.5E-3</v>
      </c>
      <c r="F71" s="22">
        <v>2.2435000000000005</v>
      </c>
      <c r="G71" s="22">
        <v>0.22590000000000002</v>
      </c>
      <c r="H71" s="22">
        <v>0.44090000000000001</v>
      </c>
      <c r="I71" s="22"/>
      <c r="J71" s="22"/>
      <c r="K71" s="22"/>
      <c r="L71" s="22">
        <v>1.2103000000000002</v>
      </c>
      <c r="M71" s="22"/>
      <c r="N71" s="22">
        <v>1.5900000000000001E-2</v>
      </c>
      <c r="O71" s="22"/>
      <c r="P71" s="22">
        <v>0.17349999999999999</v>
      </c>
      <c r="Q71" s="22">
        <v>9.8143000000000011</v>
      </c>
      <c r="R71" s="22"/>
      <c r="S71" s="22">
        <v>5.4417999999999997</v>
      </c>
      <c r="T71" s="22"/>
      <c r="U71" s="22">
        <v>1.03E-2</v>
      </c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3"/>
    </row>
    <row r="72" spans="1:77" s="1" customFormat="1" ht="15" thickBot="1" x14ac:dyDescent="0.35">
      <c r="A72" s="8" t="s">
        <v>136</v>
      </c>
      <c r="B72" s="24">
        <f>SUM(B66:B71)</f>
        <v>44.038099999999993</v>
      </c>
      <c r="C72" s="25">
        <f t="shared" ref="C72:BN72" si="17">SUM(C66:C71)</f>
        <v>371.93849999999998</v>
      </c>
      <c r="D72" s="25">
        <f t="shared" si="17"/>
        <v>90.754600000000011</v>
      </c>
      <c r="E72" s="25">
        <f t="shared" si="17"/>
        <v>0.6429999999999999</v>
      </c>
      <c r="F72" s="25">
        <f t="shared" si="17"/>
        <v>54.4786</v>
      </c>
      <c r="G72" s="25">
        <f t="shared" si="17"/>
        <v>5.6135999999999999</v>
      </c>
      <c r="H72" s="25">
        <f t="shared" si="17"/>
        <v>8.6937999999999995</v>
      </c>
      <c r="I72" s="25">
        <f t="shared" si="17"/>
        <v>0</v>
      </c>
      <c r="J72" s="25">
        <f t="shared" si="17"/>
        <v>4.1700000000000001E-2</v>
      </c>
      <c r="K72" s="25">
        <f t="shared" si="17"/>
        <v>0</v>
      </c>
      <c r="L72" s="25">
        <f t="shared" si="17"/>
        <v>23.891099999999998</v>
      </c>
      <c r="M72" s="25">
        <f t="shared" si="17"/>
        <v>0</v>
      </c>
      <c r="N72" s="25">
        <f t="shared" si="17"/>
        <v>1.1716999999999997</v>
      </c>
      <c r="O72" s="25">
        <f t="shared" si="17"/>
        <v>3.56E-2</v>
      </c>
      <c r="P72" s="25">
        <f t="shared" si="17"/>
        <v>3.8849</v>
      </c>
      <c r="Q72" s="25">
        <f t="shared" si="17"/>
        <v>1088.6061</v>
      </c>
      <c r="R72" s="25">
        <f t="shared" si="17"/>
        <v>0</v>
      </c>
      <c r="S72" s="25">
        <f t="shared" si="17"/>
        <v>199.14439999999999</v>
      </c>
      <c r="T72" s="25">
        <f t="shared" si="17"/>
        <v>7.5759999999999996</v>
      </c>
      <c r="U72" s="25">
        <f t="shared" si="17"/>
        <v>0.36119999999999997</v>
      </c>
      <c r="V72" s="25">
        <f t="shared" si="17"/>
        <v>0</v>
      </c>
      <c r="W72" s="25">
        <f t="shared" si="17"/>
        <v>0</v>
      </c>
      <c r="X72" s="25">
        <f t="shared" si="17"/>
        <v>0</v>
      </c>
      <c r="Y72" s="25">
        <f t="shared" si="17"/>
        <v>0</v>
      </c>
      <c r="Z72" s="25">
        <f t="shared" si="17"/>
        <v>0</v>
      </c>
      <c r="AA72" s="25">
        <f t="shared" si="17"/>
        <v>0</v>
      </c>
      <c r="AB72" s="25">
        <f t="shared" si="17"/>
        <v>0</v>
      </c>
      <c r="AC72" s="25">
        <f t="shared" si="17"/>
        <v>0</v>
      </c>
      <c r="AD72" s="25">
        <f t="shared" si="17"/>
        <v>0</v>
      </c>
      <c r="AE72" s="25">
        <f t="shared" si="17"/>
        <v>0</v>
      </c>
      <c r="AF72" s="25">
        <f t="shared" si="17"/>
        <v>0</v>
      </c>
      <c r="AG72" s="25">
        <f t="shared" si="17"/>
        <v>2.9999999999999997E-4</v>
      </c>
      <c r="AH72" s="25">
        <f t="shared" si="17"/>
        <v>0</v>
      </c>
      <c r="AI72" s="25">
        <f t="shared" si="17"/>
        <v>0</v>
      </c>
      <c r="AJ72" s="25">
        <f t="shared" si="17"/>
        <v>1E-4</v>
      </c>
      <c r="AK72" s="25">
        <f t="shared" si="17"/>
        <v>0</v>
      </c>
      <c r="AL72" s="25">
        <f t="shared" si="17"/>
        <v>0</v>
      </c>
      <c r="AM72" s="25">
        <f t="shared" si="17"/>
        <v>0</v>
      </c>
      <c r="AN72" s="25">
        <f t="shared" si="17"/>
        <v>8.0000000000000004E-4</v>
      </c>
      <c r="AO72" s="25">
        <f t="shared" si="17"/>
        <v>0</v>
      </c>
      <c r="AP72" s="25">
        <f t="shared" si="17"/>
        <v>0</v>
      </c>
      <c r="AQ72" s="25">
        <f t="shared" si="17"/>
        <v>0</v>
      </c>
      <c r="AR72" s="25">
        <f t="shared" si="17"/>
        <v>0</v>
      </c>
      <c r="AS72" s="25">
        <f t="shared" si="17"/>
        <v>0</v>
      </c>
      <c r="AT72" s="25">
        <f t="shared" si="17"/>
        <v>0</v>
      </c>
      <c r="AU72" s="25">
        <f t="shared" si="17"/>
        <v>0</v>
      </c>
      <c r="AV72" s="25">
        <f t="shared" si="17"/>
        <v>0</v>
      </c>
      <c r="AW72" s="25">
        <f t="shared" si="17"/>
        <v>0</v>
      </c>
      <c r="AX72" s="25">
        <f t="shared" si="17"/>
        <v>0</v>
      </c>
      <c r="AY72" s="25">
        <f t="shared" si="17"/>
        <v>0</v>
      </c>
      <c r="AZ72" s="25">
        <f t="shared" si="17"/>
        <v>0</v>
      </c>
      <c r="BA72" s="25">
        <f t="shared" si="17"/>
        <v>0</v>
      </c>
      <c r="BB72" s="25">
        <f t="shared" si="17"/>
        <v>0</v>
      </c>
      <c r="BC72" s="25">
        <f t="shared" si="17"/>
        <v>0</v>
      </c>
      <c r="BD72" s="25">
        <f t="shared" si="17"/>
        <v>0</v>
      </c>
      <c r="BE72" s="25">
        <f t="shared" si="17"/>
        <v>0</v>
      </c>
      <c r="BF72" s="25">
        <f t="shared" si="17"/>
        <v>0</v>
      </c>
      <c r="BG72" s="25">
        <f t="shared" si="17"/>
        <v>0</v>
      </c>
      <c r="BH72" s="25">
        <f t="shared" si="17"/>
        <v>0</v>
      </c>
      <c r="BI72" s="25">
        <f t="shared" si="17"/>
        <v>0</v>
      </c>
      <c r="BJ72" s="25">
        <f t="shared" si="17"/>
        <v>0</v>
      </c>
      <c r="BK72" s="25">
        <f t="shared" si="17"/>
        <v>0</v>
      </c>
      <c r="BL72" s="25">
        <f t="shared" si="17"/>
        <v>0</v>
      </c>
      <c r="BM72" s="25">
        <f t="shared" si="17"/>
        <v>0</v>
      </c>
      <c r="BN72" s="25">
        <f t="shared" si="17"/>
        <v>0</v>
      </c>
      <c r="BO72" s="25">
        <f t="shared" ref="BO72:BY72" si="18">SUM(BO66:BO71)</f>
        <v>0</v>
      </c>
      <c r="BP72" s="25">
        <f t="shared" si="18"/>
        <v>0</v>
      </c>
      <c r="BQ72" s="25">
        <f t="shared" si="18"/>
        <v>0</v>
      </c>
      <c r="BR72" s="25">
        <f t="shared" si="18"/>
        <v>0</v>
      </c>
      <c r="BS72" s="25">
        <f t="shared" si="18"/>
        <v>0</v>
      </c>
      <c r="BT72" s="25">
        <f t="shared" si="18"/>
        <v>0</v>
      </c>
      <c r="BU72" s="25">
        <f t="shared" si="18"/>
        <v>0</v>
      </c>
      <c r="BV72" s="25">
        <f t="shared" si="18"/>
        <v>0</v>
      </c>
      <c r="BW72" s="25">
        <f t="shared" si="18"/>
        <v>0</v>
      </c>
      <c r="BX72" s="25">
        <f t="shared" si="18"/>
        <v>0</v>
      </c>
      <c r="BY72" s="26">
        <f t="shared" si="18"/>
        <v>0</v>
      </c>
    </row>
    <row r="73" spans="1:77" ht="15" thickBot="1" x14ac:dyDescent="0.35">
      <c r="A73" s="31" t="s">
        <v>134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3"/>
    </row>
    <row r="74" spans="1:77" x14ac:dyDescent="0.3">
      <c r="A74" s="12" t="s">
        <v>40</v>
      </c>
      <c r="B74" s="15">
        <v>12.598499999999998</v>
      </c>
      <c r="C74" s="16">
        <v>110.29090000000002</v>
      </c>
      <c r="D74" s="16">
        <v>15.5998</v>
      </c>
      <c r="E74" s="16">
        <v>9.0299999999999991E-2</v>
      </c>
      <c r="F74" s="16">
        <v>20.677099999999996</v>
      </c>
      <c r="G74" s="16">
        <v>2.0221</v>
      </c>
      <c r="H74" s="16">
        <v>5.4729000000000001</v>
      </c>
      <c r="I74" s="16"/>
      <c r="J74" s="16"/>
      <c r="K74" s="16"/>
      <c r="L74" s="16">
        <v>10.836699999999999</v>
      </c>
      <c r="M74" s="16"/>
      <c r="N74" s="16">
        <v>8.0199999999999994E-2</v>
      </c>
      <c r="O74" s="16"/>
      <c r="P74" s="16">
        <v>1.7247000000000001</v>
      </c>
      <c r="Q74" s="16">
        <v>26.022399999999998</v>
      </c>
      <c r="R74" s="16"/>
      <c r="S74" s="16">
        <v>3.6199999999999996E-2</v>
      </c>
      <c r="T74" s="16">
        <v>0.61350000000000005</v>
      </c>
      <c r="U74" s="16"/>
      <c r="V74" s="16"/>
      <c r="W74" s="16"/>
      <c r="X74" s="16">
        <v>2E-3</v>
      </c>
      <c r="Y74" s="16">
        <v>1.2E-2</v>
      </c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7"/>
    </row>
    <row r="75" spans="1:77" x14ac:dyDescent="0.3">
      <c r="A75" s="6" t="s">
        <v>33</v>
      </c>
      <c r="B75" s="18">
        <v>4.6940000000000008</v>
      </c>
      <c r="C75" s="19">
        <v>33.587400000000009</v>
      </c>
      <c r="D75" s="19">
        <v>12.148399999999999</v>
      </c>
      <c r="E75" s="19">
        <v>0.15329999999999999</v>
      </c>
      <c r="F75" s="19">
        <v>9.3452999999999982</v>
      </c>
      <c r="G75" s="19">
        <v>1.1430999999999998</v>
      </c>
      <c r="H75" s="19">
        <v>3.9984000000000002</v>
      </c>
      <c r="I75" s="19"/>
      <c r="J75" s="19"/>
      <c r="K75" s="19"/>
      <c r="L75" s="19">
        <v>2.7206000000000006</v>
      </c>
      <c r="M75" s="19"/>
      <c r="N75" s="19">
        <v>0.1353</v>
      </c>
      <c r="O75" s="19"/>
      <c r="P75" s="19">
        <v>0.9232999999999999</v>
      </c>
      <c r="Q75" s="19">
        <v>60.509399999999999</v>
      </c>
      <c r="R75" s="19"/>
      <c r="S75" s="19"/>
      <c r="T75" s="19">
        <v>3.6562000000000001</v>
      </c>
      <c r="U75" s="19">
        <v>4.5699999999999998E-2</v>
      </c>
      <c r="V75" s="19"/>
      <c r="W75" s="19"/>
      <c r="X75" s="19"/>
      <c r="Y75" s="19"/>
      <c r="Z75" s="19"/>
      <c r="AA75" s="19">
        <v>1.1000000000000001E-3</v>
      </c>
      <c r="AB75" s="19"/>
      <c r="AC75" s="19">
        <v>0</v>
      </c>
      <c r="AD75" s="19">
        <v>0</v>
      </c>
      <c r="AE75" s="19">
        <v>1.9E-3</v>
      </c>
      <c r="AF75" s="19">
        <v>0</v>
      </c>
      <c r="AG75" s="19">
        <v>2.1899999999999999E-2</v>
      </c>
      <c r="AH75" s="19">
        <v>0</v>
      </c>
      <c r="AI75" s="19"/>
      <c r="AJ75" s="19">
        <v>9.4000000000000004E-3</v>
      </c>
      <c r="AK75" s="19"/>
      <c r="AL75" s="19">
        <v>0</v>
      </c>
      <c r="AM75" s="19">
        <v>0.2792</v>
      </c>
      <c r="AN75" s="19">
        <v>0</v>
      </c>
      <c r="AO75" s="19"/>
      <c r="AP75" s="19"/>
      <c r="AQ75" s="19"/>
      <c r="AR75" s="19"/>
      <c r="AS75" s="19"/>
      <c r="AT75" s="19"/>
      <c r="AU75" s="19"/>
      <c r="AV75" s="19"/>
      <c r="AW75" s="19"/>
      <c r="AX75" s="19">
        <v>0</v>
      </c>
      <c r="AY75" s="19">
        <v>0</v>
      </c>
      <c r="AZ75" s="19">
        <v>0</v>
      </c>
      <c r="BA75" s="19"/>
      <c r="BB75" s="19"/>
      <c r="BC75" s="19"/>
      <c r="BD75" s="19"/>
      <c r="BE75" s="19"/>
      <c r="BF75" s="19">
        <v>0</v>
      </c>
      <c r="BG75" s="19"/>
      <c r="BH75" s="19"/>
      <c r="BI75" s="19"/>
      <c r="BJ75" s="19"/>
      <c r="BK75" s="19">
        <v>0</v>
      </c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20"/>
    </row>
    <row r="76" spans="1:77" x14ac:dyDescent="0.3">
      <c r="A76" s="6" t="s">
        <v>41</v>
      </c>
      <c r="B76" s="18">
        <v>3.2216</v>
      </c>
      <c r="C76" s="19">
        <v>10.5388</v>
      </c>
      <c r="D76" s="19">
        <v>4.5046999999999997</v>
      </c>
      <c r="E76" s="19">
        <v>0.21659999999999999</v>
      </c>
      <c r="F76" s="19">
        <v>4.6840000000000002</v>
      </c>
      <c r="G76" s="19">
        <v>0.6248999999999999</v>
      </c>
      <c r="H76" s="19">
        <v>2.8554999999999997</v>
      </c>
      <c r="I76" s="19"/>
      <c r="J76" s="19"/>
      <c r="K76" s="19"/>
      <c r="L76" s="19">
        <v>1.6359000000000001</v>
      </c>
      <c r="M76" s="19"/>
      <c r="N76" s="19">
        <v>2.3599999999999999E-2</v>
      </c>
      <c r="O76" s="19"/>
      <c r="P76" s="19">
        <v>0.29420000000000002</v>
      </c>
      <c r="Q76" s="19">
        <v>31.1462</v>
      </c>
      <c r="R76" s="19"/>
      <c r="S76" s="19"/>
      <c r="T76" s="19">
        <v>4.1999999999999997E-3</v>
      </c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20"/>
    </row>
    <row r="77" spans="1:77" x14ac:dyDescent="0.3">
      <c r="A77" s="6" t="s">
        <v>22</v>
      </c>
      <c r="B77" s="18">
        <v>5.619600000000001</v>
      </c>
      <c r="C77" s="19">
        <v>53.805599999999998</v>
      </c>
      <c r="D77" s="19">
        <v>14.657899999999998</v>
      </c>
      <c r="E77" s="19">
        <v>0.13849999999999998</v>
      </c>
      <c r="F77" s="19">
        <v>14.119100000000003</v>
      </c>
      <c r="G77" s="19">
        <v>2.521599999999999</v>
      </c>
      <c r="H77" s="19">
        <v>0.70140000000000002</v>
      </c>
      <c r="I77" s="19"/>
      <c r="J77" s="19">
        <v>0.51670000000000005</v>
      </c>
      <c r="K77" s="19">
        <v>2.76E-2</v>
      </c>
      <c r="L77" s="19">
        <v>11.7658</v>
      </c>
      <c r="M77" s="19">
        <v>1.8100000000000002E-2</v>
      </c>
      <c r="N77" s="19">
        <v>0.13100000000000001</v>
      </c>
      <c r="O77" s="19">
        <v>0.12280000000000001</v>
      </c>
      <c r="P77" s="19">
        <v>2.0486</v>
      </c>
      <c r="Q77" s="19">
        <v>78.328500000000005</v>
      </c>
      <c r="R77" s="19"/>
      <c r="S77" s="19">
        <v>0.15479999999999999</v>
      </c>
      <c r="T77" s="19">
        <v>2.7069999999999999</v>
      </c>
      <c r="U77" s="19">
        <v>4.65E-2</v>
      </c>
      <c r="V77" s="19"/>
      <c r="W77" s="19"/>
      <c r="X77" s="19"/>
      <c r="Y77" s="19"/>
      <c r="Z77" s="19"/>
      <c r="AA77" s="19">
        <v>5.0000000000000001E-4</v>
      </c>
      <c r="AB77" s="19"/>
      <c r="AC77" s="19">
        <v>0</v>
      </c>
      <c r="AD77" s="19">
        <v>4.0000000000000002E-4</v>
      </c>
      <c r="AE77" s="19">
        <v>1E-4</v>
      </c>
      <c r="AF77" s="19">
        <v>7.7000000000000002E-3</v>
      </c>
      <c r="AG77" s="19">
        <v>3.6299999999999999E-2</v>
      </c>
      <c r="AH77" s="19">
        <v>1.29E-2</v>
      </c>
      <c r="AI77" s="19"/>
      <c r="AJ77" s="19">
        <v>1.8700000000000001E-2</v>
      </c>
      <c r="AK77" s="19"/>
      <c r="AL77" s="19">
        <v>0</v>
      </c>
      <c r="AM77" s="19">
        <v>5.9999999999999995E-4</v>
      </c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20"/>
    </row>
    <row r="78" spans="1:77" x14ac:dyDescent="0.3">
      <c r="A78" s="6" t="s">
        <v>32</v>
      </c>
      <c r="B78" s="18">
        <v>6.5556000000000001</v>
      </c>
      <c r="C78" s="19">
        <v>25.2803</v>
      </c>
      <c r="D78" s="19">
        <v>4.4950000000000001</v>
      </c>
      <c r="E78" s="19">
        <v>7.8000000000000005E-3</v>
      </c>
      <c r="F78" s="19">
        <v>8.1655000000000015</v>
      </c>
      <c r="G78" s="19">
        <v>0.31180000000000002</v>
      </c>
      <c r="H78" s="19">
        <v>2.7896999999999998</v>
      </c>
      <c r="I78" s="19"/>
      <c r="J78" s="19"/>
      <c r="K78" s="19"/>
      <c r="L78" s="19">
        <v>0.75149999999999995</v>
      </c>
      <c r="M78" s="19"/>
      <c r="N78" s="19">
        <v>9.6099999999999991E-2</v>
      </c>
      <c r="O78" s="19"/>
      <c r="P78" s="19">
        <v>0.19529999999999997</v>
      </c>
      <c r="Q78" s="19">
        <v>81.331099999999992</v>
      </c>
      <c r="R78" s="19"/>
      <c r="S78" s="19">
        <v>0.34739999999999999</v>
      </c>
      <c r="T78" s="19">
        <v>2.23E-2</v>
      </c>
      <c r="U78" s="19">
        <v>0</v>
      </c>
      <c r="V78" s="19">
        <v>2.9999999999999997E-4</v>
      </c>
      <c r="W78" s="19"/>
      <c r="X78" s="19"/>
      <c r="Y78" s="19">
        <v>5.0000000000000001E-4</v>
      </c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>
        <v>0</v>
      </c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20"/>
    </row>
    <row r="79" spans="1:77" x14ac:dyDescent="0.3">
      <c r="A79" s="6" t="s">
        <v>69</v>
      </c>
      <c r="B79" s="18">
        <v>11.437500000000002</v>
      </c>
      <c r="C79" s="19">
        <v>69.109300000000019</v>
      </c>
      <c r="D79" s="19">
        <v>22.967899999999993</v>
      </c>
      <c r="E79" s="19">
        <v>0.69369999999999998</v>
      </c>
      <c r="F79" s="19">
        <v>12.752900000000006</v>
      </c>
      <c r="G79" s="19">
        <v>1.5279</v>
      </c>
      <c r="H79" s="19">
        <v>6.4529999999999994</v>
      </c>
      <c r="I79" s="19"/>
      <c r="J79" s="19"/>
      <c r="K79" s="19"/>
      <c r="L79" s="19">
        <v>2.3360000000000003</v>
      </c>
      <c r="M79" s="19"/>
      <c r="N79" s="19">
        <v>0.218</v>
      </c>
      <c r="O79" s="19"/>
      <c r="P79" s="19">
        <v>1.1199000000000001</v>
      </c>
      <c r="Q79" s="19">
        <v>170.02529999999996</v>
      </c>
      <c r="R79" s="19"/>
      <c r="S79" s="19"/>
      <c r="T79" s="19"/>
      <c r="U79" s="19"/>
      <c r="V79" s="19"/>
      <c r="W79" s="19"/>
      <c r="X79" s="19"/>
      <c r="Y79" s="19"/>
      <c r="Z79" s="19"/>
      <c r="AA79" s="19">
        <v>0</v>
      </c>
      <c r="AB79" s="19"/>
      <c r="AC79" s="19"/>
      <c r="AD79" s="19"/>
      <c r="AE79" s="19"/>
      <c r="AF79" s="19">
        <v>0</v>
      </c>
      <c r="AG79" s="19">
        <v>0</v>
      </c>
      <c r="AH79" s="19">
        <v>0</v>
      </c>
      <c r="AI79" s="19"/>
      <c r="AJ79" s="19"/>
      <c r="AK79" s="19"/>
      <c r="AL79" s="19"/>
      <c r="AM79" s="19"/>
      <c r="AN79" s="19">
        <v>1.6999999999999999E-3</v>
      </c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20"/>
    </row>
    <row r="80" spans="1:77" x14ac:dyDescent="0.3">
      <c r="A80" s="6" t="s">
        <v>37</v>
      </c>
      <c r="B80" s="18">
        <v>342.16640000000001</v>
      </c>
      <c r="C80" s="19">
        <v>3097.9838999999997</v>
      </c>
      <c r="D80" s="19">
        <v>776.85329999999999</v>
      </c>
      <c r="E80" s="19">
        <v>8.0259</v>
      </c>
      <c r="F80" s="19">
        <v>536.94050000000004</v>
      </c>
      <c r="G80" s="19">
        <v>29.151900000000001</v>
      </c>
      <c r="H80" s="19">
        <v>215.6474</v>
      </c>
      <c r="I80" s="19"/>
      <c r="J80" s="19"/>
      <c r="K80" s="19"/>
      <c r="L80" s="19">
        <v>148.13749999999999</v>
      </c>
      <c r="M80" s="19"/>
      <c r="N80" s="19">
        <v>12.546999999999999</v>
      </c>
      <c r="O80" s="19"/>
      <c r="P80" s="19">
        <v>15.757900000000001</v>
      </c>
      <c r="Q80" s="19">
        <v>4668.3239000000003</v>
      </c>
      <c r="R80" s="19"/>
      <c r="S80" s="19">
        <v>26.969899999999999</v>
      </c>
      <c r="T80" s="19">
        <v>172.63480000000001</v>
      </c>
      <c r="U80" s="19">
        <v>2.4718999999999998</v>
      </c>
      <c r="V80" s="19"/>
      <c r="W80" s="19"/>
      <c r="X80" s="19"/>
      <c r="Y80" s="19"/>
      <c r="Z80" s="19"/>
      <c r="AA80" s="19">
        <v>0.17680000000000001</v>
      </c>
      <c r="AB80" s="19"/>
      <c r="AC80" s="19">
        <v>2.0000000000000001E-4</v>
      </c>
      <c r="AD80" s="19">
        <v>1.5100000000000001E-2</v>
      </c>
      <c r="AE80" s="19">
        <v>0</v>
      </c>
      <c r="AF80" s="19">
        <v>0.39629999999999999</v>
      </c>
      <c r="AG80" s="19">
        <v>1.3313999999999999</v>
      </c>
      <c r="AH80" s="19">
        <v>0.11559999999999999</v>
      </c>
      <c r="AI80" s="19"/>
      <c r="AJ80" s="19">
        <v>3.1934</v>
      </c>
      <c r="AK80" s="19">
        <v>0.87270000000000003</v>
      </c>
      <c r="AL80" s="19">
        <v>3.7000000000000002E-3</v>
      </c>
      <c r="AM80" s="19">
        <v>0</v>
      </c>
      <c r="AN80" s="19">
        <v>6.0000000000000001E-3</v>
      </c>
      <c r="AO80" s="19">
        <v>0</v>
      </c>
      <c r="AP80" s="19"/>
      <c r="AQ80" s="19"/>
      <c r="AR80" s="19"/>
      <c r="AS80" s="19"/>
      <c r="AT80" s="19"/>
      <c r="AU80" s="19">
        <v>0</v>
      </c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>
        <v>0</v>
      </c>
      <c r="BG80" s="19"/>
      <c r="BH80" s="19"/>
      <c r="BI80" s="19"/>
      <c r="BJ80" s="19"/>
      <c r="BK80" s="19"/>
      <c r="BL80" s="19"/>
      <c r="BM80" s="19">
        <v>0</v>
      </c>
      <c r="BN80" s="19">
        <v>0</v>
      </c>
      <c r="BO80" s="19">
        <v>0</v>
      </c>
      <c r="BP80" s="19"/>
      <c r="BQ80" s="19"/>
      <c r="BR80" s="19">
        <v>0</v>
      </c>
      <c r="BS80" s="19"/>
      <c r="BT80" s="19"/>
      <c r="BU80" s="19">
        <v>0</v>
      </c>
      <c r="BV80" s="19"/>
      <c r="BW80" s="19"/>
      <c r="BX80" s="19"/>
      <c r="BY80" s="20"/>
    </row>
    <row r="81" spans="1:77" ht="15" thickBot="1" x14ac:dyDescent="0.35">
      <c r="A81" s="7" t="s">
        <v>24</v>
      </c>
      <c r="B81" s="21">
        <v>16.680500000000006</v>
      </c>
      <c r="C81" s="22">
        <v>101.3954</v>
      </c>
      <c r="D81" s="22">
        <v>20.207699999999999</v>
      </c>
      <c r="E81" s="22">
        <v>6.9999999999999993E-2</v>
      </c>
      <c r="F81" s="22">
        <v>33.087700000000005</v>
      </c>
      <c r="G81" s="22">
        <v>3.1468000000000007</v>
      </c>
      <c r="H81" s="22">
        <v>17.912400000000016</v>
      </c>
      <c r="I81" s="22"/>
      <c r="J81" s="22">
        <v>8.6499999999999994E-2</v>
      </c>
      <c r="K81" s="22"/>
      <c r="L81" s="22">
        <v>3.9100999999999995</v>
      </c>
      <c r="M81" s="22"/>
      <c r="N81" s="22">
        <v>0.18119999999999986</v>
      </c>
      <c r="O81" s="22"/>
      <c r="P81" s="22">
        <v>2.4646000000000012</v>
      </c>
      <c r="Q81" s="22">
        <v>107.11999999999998</v>
      </c>
      <c r="R81" s="22"/>
      <c r="S81" s="22">
        <v>23.636799999999997</v>
      </c>
      <c r="T81" s="22">
        <v>2.2342</v>
      </c>
      <c r="U81" s="22">
        <v>0.24210000000000004</v>
      </c>
      <c r="V81" s="22"/>
      <c r="W81" s="22"/>
      <c r="X81" s="22">
        <v>0</v>
      </c>
      <c r="Y81" s="22">
        <v>2.2099999999999998E-2</v>
      </c>
      <c r="Z81" s="22"/>
      <c r="AA81" s="22">
        <v>1.5E-3</v>
      </c>
      <c r="AB81" s="22"/>
      <c r="AC81" s="22">
        <v>0</v>
      </c>
      <c r="AD81" s="22">
        <v>0</v>
      </c>
      <c r="AE81" s="22">
        <v>0</v>
      </c>
      <c r="AF81" s="22">
        <v>0</v>
      </c>
      <c r="AG81" s="22">
        <v>0.02</v>
      </c>
      <c r="AH81" s="22">
        <v>3.6999999999999998E-2</v>
      </c>
      <c r="AI81" s="22"/>
      <c r="AJ81" s="22">
        <v>4.24E-2</v>
      </c>
      <c r="AK81" s="22"/>
      <c r="AL81" s="22">
        <v>0</v>
      </c>
      <c r="AM81" s="22">
        <v>0</v>
      </c>
      <c r="AN81" s="22">
        <v>0</v>
      </c>
      <c r="AO81" s="22">
        <v>0</v>
      </c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>
        <v>0</v>
      </c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3"/>
    </row>
    <row r="82" spans="1:77" s="1" customFormat="1" ht="15" thickBot="1" x14ac:dyDescent="0.35">
      <c r="A82" s="8" t="s">
        <v>136</v>
      </c>
      <c r="B82" s="24">
        <f>SUM(B74:B81)</f>
        <v>402.97370000000001</v>
      </c>
      <c r="C82" s="25">
        <f t="shared" ref="C82:BN82" si="19">SUM(C74:C81)</f>
        <v>3501.9915999999998</v>
      </c>
      <c r="D82" s="25">
        <f t="shared" si="19"/>
        <v>871.43470000000002</v>
      </c>
      <c r="E82" s="25">
        <f t="shared" si="19"/>
        <v>9.3961000000000006</v>
      </c>
      <c r="F82" s="25">
        <f t="shared" si="19"/>
        <v>639.77210000000014</v>
      </c>
      <c r="G82" s="25">
        <f t="shared" si="19"/>
        <v>40.450099999999999</v>
      </c>
      <c r="H82" s="25">
        <f t="shared" si="19"/>
        <v>255.83070000000001</v>
      </c>
      <c r="I82" s="25">
        <f t="shared" si="19"/>
        <v>0</v>
      </c>
      <c r="J82" s="25">
        <f t="shared" si="19"/>
        <v>0.60320000000000007</v>
      </c>
      <c r="K82" s="25">
        <f t="shared" si="19"/>
        <v>2.76E-2</v>
      </c>
      <c r="L82" s="25">
        <f t="shared" si="19"/>
        <v>182.0941</v>
      </c>
      <c r="M82" s="25">
        <f t="shared" si="19"/>
        <v>1.8100000000000002E-2</v>
      </c>
      <c r="N82" s="25">
        <f t="shared" si="19"/>
        <v>13.4124</v>
      </c>
      <c r="O82" s="25">
        <f t="shared" si="19"/>
        <v>0.12280000000000001</v>
      </c>
      <c r="P82" s="25">
        <f t="shared" si="19"/>
        <v>24.528500000000001</v>
      </c>
      <c r="Q82" s="25">
        <f t="shared" si="19"/>
        <v>5222.8068000000003</v>
      </c>
      <c r="R82" s="25">
        <f t="shared" si="19"/>
        <v>0</v>
      </c>
      <c r="S82" s="25">
        <f t="shared" si="19"/>
        <v>51.145099999999999</v>
      </c>
      <c r="T82" s="25">
        <f t="shared" si="19"/>
        <v>181.87219999999999</v>
      </c>
      <c r="U82" s="25">
        <f t="shared" si="19"/>
        <v>2.8062</v>
      </c>
      <c r="V82" s="25">
        <f t="shared" si="19"/>
        <v>2.9999999999999997E-4</v>
      </c>
      <c r="W82" s="25">
        <f t="shared" si="19"/>
        <v>0</v>
      </c>
      <c r="X82" s="25">
        <f t="shared" si="19"/>
        <v>2E-3</v>
      </c>
      <c r="Y82" s="25">
        <f t="shared" si="19"/>
        <v>3.4599999999999999E-2</v>
      </c>
      <c r="Z82" s="25">
        <f t="shared" si="19"/>
        <v>0</v>
      </c>
      <c r="AA82" s="25">
        <f t="shared" si="19"/>
        <v>0.1799</v>
      </c>
      <c r="AB82" s="25">
        <f t="shared" si="19"/>
        <v>0</v>
      </c>
      <c r="AC82" s="25">
        <f t="shared" si="19"/>
        <v>2.0000000000000001E-4</v>
      </c>
      <c r="AD82" s="25">
        <f t="shared" si="19"/>
        <v>1.55E-2</v>
      </c>
      <c r="AE82" s="25">
        <f t="shared" si="19"/>
        <v>2E-3</v>
      </c>
      <c r="AF82" s="25">
        <f t="shared" si="19"/>
        <v>0.40399999999999997</v>
      </c>
      <c r="AG82" s="25">
        <f t="shared" si="19"/>
        <v>1.4096</v>
      </c>
      <c r="AH82" s="25">
        <f t="shared" si="19"/>
        <v>0.16550000000000001</v>
      </c>
      <c r="AI82" s="25">
        <f t="shared" si="19"/>
        <v>0</v>
      </c>
      <c r="AJ82" s="25">
        <f t="shared" si="19"/>
        <v>3.2639</v>
      </c>
      <c r="AK82" s="25">
        <f t="shared" si="19"/>
        <v>0.87270000000000003</v>
      </c>
      <c r="AL82" s="25">
        <f t="shared" si="19"/>
        <v>3.7000000000000002E-3</v>
      </c>
      <c r="AM82" s="25">
        <f t="shared" si="19"/>
        <v>0.27979999999999999</v>
      </c>
      <c r="AN82" s="25">
        <f t="shared" si="19"/>
        <v>7.7000000000000002E-3</v>
      </c>
      <c r="AO82" s="25">
        <f t="shared" si="19"/>
        <v>0</v>
      </c>
      <c r="AP82" s="25">
        <f t="shared" si="19"/>
        <v>0</v>
      </c>
      <c r="AQ82" s="25">
        <f t="shared" si="19"/>
        <v>0</v>
      </c>
      <c r="AR82" s="25">
        <f t="shared" si="19"/>
        <v>0</v>
      </c>
      <c r="AS82" s="25">
        <f t="shared" si="19"/>
        <v>0</v>
      </c>
      <c r="AT82" s="25">
        <f t="shared" si="19"/>
        <v>0</v>
      </c>
      <c r="AU82" s="25">
        <f t="shared" si="19"/>
        <v>0</v>
      </c>
      <c r="AV82" s="25">
        <f t="shared" si="19"/>
        <v>0</v>
      </c>
      <c r="AW82" s="25">
        <f t="shared" si="19"/>
        <v>0</v>
      </c>
      <c r="AX82" s="25">
        <f t="shared" si="19"/>
        <v>0</v>
      </c>
      <c r="AY82" s="25">
        <f t="shared" si="19"/>
        <v>0</v>
      </c>
      <c r="AZ82" s="25">
        <f t="shared" si="19"/>
        <v>0</v>
      </c>
      <c r="BA82" s="25">
        <f t="shared" si="19"/>
        <v>0</v>
      </c>
      <c r="BB82" s="25">
        <f t="shared" si="19"/>
        <v>0</v>
      </c>
      <c r="BC82" s="25">
        <f t="shared" si="19"/>
        <v>0</v>
      </c>
      <c r="BD82" s="25">
        <f t="shared" si="19"/>
        <v>0</v>
      </c>
      <c r="BE82" s="25">
        <f t="shared" si="19"/>
        <v>0</v>
      </c>
      <c r="BF82" s="25">
        <f t="shared" si="19"/>
        <v>0</v>
      </c>
      <c r="BG82" s="25">
        <f t="shared" si="19"/>
        <v>0</v>
      </c>
      <c r="BH82" s="25">
        <f t="shared" si="19"/>
        <v>0</v>
      </c>
      <c r="BI82" s="25">
        <f t="shared" si="19"/>
        <v>0</v>
      </c>
      <c r="BJ82" s="25">
        <f t="shared" si="19"/>
        <v>0</v>
      </c>
      <c r="BK82" s="25">
        <f t="shared" si="19"/>
        <v>0</v>
      </c>
      <c r="BL82" s="25">
        <f t="shared" si="19"/>
        <v>0</v>
      </c>
      <c r="BM82" s="25">
        <f t="shared" si="19"/>
        <v>0</v>
      </c>
      <c r="BN82" s="25">
        <f t="shared" si="19"/>
        <v>0</v>
      </c>
      <c r="BO82" s="25">
        <f t="shared" ref="BO82:BY82" si="20">SUM(BO74:BO81)</f>
        <v>0</v>
      </c>
      <c r="BP82" s="25">
        <f t="shared" si="20"/>
        <v>0</v>
      </c>
      <c r="BQ82" s="25">
        <f t="shared" si="20"/>
        <v>0</v>
      </c>
      <c r="BR82" s="25">
        <f t="shared" si="20"/>
        <v>0</v>
      </c>
      <c r="BS82" s="25">
        <f t="shared" si="20"/>
        <v>0</v>
      </c>
      <c r="BT82" s="25">
        <f t="shared" si="20"/>
        <v>0</v>
      </c>
      <c r="BU82" s="25">
        <f t="shared" si="20"/>
        <v>0</v>
      </c>
      <c r="BV82" s="25">
        <f t="shared" si="20"/>
        <v>0</v>
      </c>
      <c r="BW82" s="25">
        <f t="shared" si="20"/>
        <v>0</v>
      </c>
      <c r="BX82" s="25">
        <f t="shared" si="20"/>
        <v>0</v>
      </c>
      <c r="BY82" s="26">
        <f t="shared" si="20"/>
        <v>0</v>
      </c>
    </row>
    <row r="83" spans="1:77" s="2" customFormat="1" ht="15" thickBot="1" x14ac:dyDescent="0.35">
      <c r="A83" s="9" t="s">
        <v>137</v>
      </c>
      <c r="B83" s="27">
        <f t="shared" ref="B83:AG83" si="21">B9+B19+B28+B35+B43+B58+B64+B72+B82+B52</f>
        <v>1517.1077</v>
      </c>
      <c r="C83" s="28">
        <f t="shared" si="21"/>
        <v>9783.76</v>
      </c>
      <c r="D83" s="28">
        <f t="shared" si="21"/>
        <v>2663.3046000000004</v>
      </c>
      <c r="E83" s="28">
        <f t="shared" si="21"/>
        <v>29.410100000000003</v>
      </c>
      <c r="F83" s="28">
        <f t="shared" si="21"/>
        <v>2078.3156000000004</v>
      </c>
      <c r="G83" s="28">
        <f t="shared" si="21"/>
        <v>146.77790000000002</v>
      </c>
      <c r="H83" s="28">
        <f t="shared" si="21"/>
        <v>486.92050000000006</v>
      </c>
      <c r="I83" s="28">
        <f t="shared" si="21"/>
        <v>3.5761000000000003</v>
      </c>
      <c r="J83" s="28">
        <f t="shared" si="21"/>
        <v>8.365499999999999</v>
      </c>
      <c r="K83" s="28">
        <f t="shared" si="21"/>
        <v>15.091699999999999</v>
      </c>
      <c r="L83" s="28">
        <f t="shared" si="21"/>
        <v>956.94540000000018</v>
      </c>
      <c r="M83" s="28">
        <f t="shared" si="21"/>
        <v>1.4135999999999997</v>
      </c>
      <c r="N83" s="28">
        <f t="shared" si="21"/>
        <v>39.934299999999993</v>
      </c>
      <c r="O83" s="28">
        <f t="shared" si="21"/>
        <v>13.736000000000001</v>
      </c>
      <c r="P83" s="28">
        <f t="shared" si="21"/>
        <v>70.914100000000005</v>
      </c>
      <c r="Q83" s="28">
        <f t="shared" si="21"/>
        <v>20713.808199999999</v>
      </c>
      <c r="R83" s="28">
        <f t="shared" si="21"/>
        <v>6.1772</v>
      </c>
      <c r="S83" s="28">
        <f t="shared" si="21"/>
        <v>6053.415399999999</v>
      </c>
      <c r="T83" s="28">
        <f t="shared" si="21"/>
        <v>369.16910000000001</v>
      </c>
      <c r="U83" s="28">
        <f t="shared" si="21"/>
        <v>5.8664000000000005</v>
      </c>
      <c r="V83" s="28">
        <f t="shared" si="21"/>
        <v>2.9999999999999997E-4</v>
      </c>
      <c r="W83" s="28">
        <f t="shared" si="21"/>
        <v>1.4E-2</v>
      </c>
      <c r="X83" s="28">
        <f t="shared" si="21"/>
        <v>7.0000000000000001E-3</v>
      </c>
      <c r="Y83" s="28">
        <f t="shared" si="21"/>
        <v>3.4599999999999999E-2</v>
      </c>
      <c r="Z83" s="28">
        <f t="shared" si="21"/>
        <v>44.209899999999998</v>
      </c>
      <c r="AA83" s="28">
        <f t="shared" si="21"/>
        <v>0.40710000000000002</v>
      </c>
      <c r="AB83" s="28">
        <f t="shared" si="21"/>
        <v>5.9999999999999995E-4</v>
      </c>
      <c r="AC83" s="28">
        <f t="shared" si="21"/>
        <v>9.0000000000000008E-4</v>
      </c>
      <c r="AD83" s="28">
        <f t="shared" si="21"/>
        <v>2.64E-2</v>
      </c>
      <c r="AE83" s="28">
        <f t="shared" si="21"/>
        <v>3.8999999999999998E-3</v>
      </c>
      <c r="AF83" s="28">
        <f t="shared" si="21"/>
        <v>0.72289999999999988</v>
      </c>
      <c r="AG83" s="28">
        <f t="shared" si="21"/>
        <v>4.6105999999999998</v>
      </c>
      <c r="AH83" s="28">
        <f t="shared" ref="AH83:BM83" si="22">AH9+AH19+AH28+AH35+AH43+AH58+AH64+AH72+AH82+AH52</f>
        <v>0.2974</v>
      </c>
      <c r="AI83" s="28">
        <f t="shared" si="22"/>
        <v>0.33189999999999997</v>
      </c>
      <c r="AJ83" s="28">
        <f t="shared" si="22"/>
        <v>4.4097</v>
      </c>
      <c r="AK83" s="28">
        <f t="shared" si="22"/>
        <v>0.87270000000000003</v>
      </c>
      <c r="AL83" s="28">
        <f t="shared" si="22"/>
        <v>3.9000000000000003E-3</v>
      </c>
      <c r="AM83" s="28">
        <f t="shared" si="22"/>
        <v>0.28049999999999997</v>
      </c>
      <c r="AN83" s="28">
        <f t="shared" si="22"/>
        <v>9.7000000000000003E-3</v>
      </c>
      <c r="AO83" s="28">
        <f t="shared" si="22"/>
        <v>7.9999999999999993E-4</v>
      </c>
      <c r="AP83" s="28">
        <f t="shared" si="22"/>
        <v>2.0000000000000001E-4</v>
      </c>
      <c r="AQ83" s="28">
        <f t="shared" si="22"/>
        <v>0</v>
      </c>
      <c r="AR83" s="28">
        <f t="shared" si="22"/>
        <v>0</v>
      </c>
      <c r="AS83" s="28">
        <f t="shared" si="22"/>
        <v>0</v>
      </c>
      <c r="AT83" s="28">
        <f t="shared" si="22"/>
        <v>0</v>
      </c>
      <c r="AU83" s="28">
        <f t="shared" si="22"/>
        <v>0</v>
      </c>
      <c r="AV83" s="28">
        <f t="shared" si="22"/>
        <v>0</v>
      </c>
      <c r="AW83" s="28">
        <f t="shared" si="22"/>
        <v>0</v>
      </c>
      <c r="AX83" s="28">
        <f t="shared" si="22"/>
        <v>0</v>
      </c>
      <c r="AY83" s="28">
        <f t="shared" si="22"/>
        <v>0</v>
      </c>
      <c r="AZ83" s="28">
        <f t="shared" si="22"/>
        <v>0</v>
      </c>
      <c r="BA83" s="28">
        <f t="shared" si="22"/>
        <v>0</v>
      </c>
      <c r="BB83" s="28">
        <f t="shared" si="22"/>
        <v>0</v>
      </c>
      <c r="BC83" s="28">
        <f t="shared" si="22"/>
        <v>0</v>
      </c>
      <c r="BD83" s="28">
        <f t="shared" si="22"/>
        <v>0</v>
      </c>
      <c r="BE83" s="28">
        <f t="shared" si="22"/>
        <v>0</v>
      </c>
      <c r="BF83" s="28">
        <f t="shared" si="22"/>
        <v>0</v>
      </c>
      <c r="BG83" s="28">
        <f t="shared" si="22"/>
        <v>0</v>
      </c>
      <c r="BH83" s="28">
        <f t="shared" si="22"/>
        <v>0</v>
      </c>
      <c r="BI83" s="28">
        <f t="shared" si="22"/>
        <v>0</v>
      </c>
      <c r="BJ83" s="28">
        <f t="shared" si="22"/>
        <v>0</v>
      </c>
      <c r="BK83" s="28">
        <f t="shared" si="22"/>
        <v>0</v>
      </c>
      <c r="BL83" s="28">
        <f t="shared" si="22"/>
        <v>0</v>
      </c>
      <c r="BM83" s="28">
        <f t="shared" si="22"/>
        <v>0</v>
      </c>
      <c r="BN83" s="28">
        <f t="shared" ref="BN83:BY83" si="23">BN9+BN19+BN28+BN35+BN43+BN58+BN64+BN72+BN82+BN52</f>
        <v>0</v>
      </c>
      <c r="BO83" s="28">
        <f t="shared" si="23"/>
        <v>0</v>
      </c>
      <c r="BP83" s="28">
        <f t="shared" si="23"/>
        <v>0</v>
      </c>
      <c r="BQ83" s="28">
        <f t="shared" si="23"/>
        <v>0</v>
      </c>
      <c r="BR83" s="28">
        <f t="shared" si="23"/>
        <v>0</v>
      </c>
      <c r="BS83" s="28">
        <f t="shared" si="23"/>
        <v>0</v>
      </c>
      <c r="BT83" s="28">
        <f t="shared" si="23"/>
        <v>0</v>
      </c>
      <c r="BU83" s="28">
        <f t="shared" si="23"/>
        <v>0</v>
      </c>
      <c r="BV83" s="28">
        <f t="shared" si="23"/>
        <v>0</v>
      </c>
      <c r="BW83" s="28">
        <f t="shared" si="23"/>
        <v>0</v>
      </c>
      <c r="BX83" s="28">
        <f t="shared" si="23"/>
        <v>0</v>
      </c>
      <c r="BY83" s="29">
        <f t="shared" si="23"/>
        <v>0</v>
      </c>
    </row>
  </sheetData>
  <mergeCells count="11">
    <mergeCell ref="A1:BY1"/>
    <mergeCell ref="A73:BY73"/>
    <mergeCell ref="A3:BY3"/>
    <mergeCell ref="A10:BY10"/>
    <mergeCell ref="A20:BY20"/>
    <mergeCell ref="A29:BY29"/>
    <mergeCell ref="A44:BY44"/>
    <mergeCell ref="A36:BY36"/>
    <mergeCell ref="A53:BY53"/>
    <mergeCell ref="A59:BY59"/>
    <mergeCell ref="A65:BY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creator>Mindaugas Šimanskis</dc:creator>
  <cp:lastModifiedBy>Laima Kulvičienė</cp:lastModifiedBy>
  <dcterms:created xsi:type="dcterms:W3CDTF">2015-11-02T12:30:18Z</dcterms:created>
  <dcterms:modified xsi:type="dcterms:W3CDTF">2017-07-25T08:02:28Z</dcterms:modified>
</cp:coreProperties>
</file>